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105在職碩班班級人數" sheetId="1" r:id="rId1"/>
  </sheets>
  <calcPr calcId="152511"/>
</workbook>
</file>

<file path=xl/calcChain.xml><?xml version="1.0" encoding="utf-8"?>
<calcChain xmlns="http://schemas.openxmlformats.org/spreadsheetml/2006/main">
  <c r="F19" i="1" l="1"/>
  <c r="G19" i="1"/>
  <c r="G18" i="1"/>
  <c r="F18" i="1"/>
  <c r="F15" i="1"/>
  <c r="G15" i="1"/>
  <c r="F16" i="1"/>
  <c r="G16" i="1"/>
  <c r="G14" i="1"/>
  <c r="F14" i="1"/>
  <c r="F10" i="1"/>
  <c r="G10" i="1"/>
  <c r="F11" i="1"/>
  <c r="G11" i="1"/>
  <c r="F12" i="1"/>
  <c r="G12" i="1"/>
  <c r="F9" i="1"/>
  <c r="G9" i="1"/>
  <c r="G8" i="1"/>
  <c r="F8" i="1"/>
  <c r="F5" i="1"/>
  <c r="G5" i="1"/>
  <c r="F6" i="1"/>
  <c r="G6" i="1"/>
  <c r="G4" i="1"/>
  <c r="F4" i="1"/>
  <c r="H20" i="1"/>
  <c r="I20" i="1"/>
  <c r="J20" i="1"/>
  <c r="K20" i="1"/>
  <c r="L20" i="1"/>
  <c r="M20" i="1"/>
  <c r="H17" i="1"/>
  <c r="I17" i="1"/>
  <c r="J17" i="1"/>
  <c r="K17" i="1"/>
  <c r="L17" i="1"/>
  <c r="M17" i="1"/>
  <c r="H13" i="1"/>
  <c r="I13" i="1"/>
  <c r="J13" i="1"/>
  <c r="K13" i="1"/>
  <c r="L13" i="1"/>
  <c r="M13" i="1"/>
  <c r="H7" i="1"/>
  <c r="I7" i="1"/>
  <c r="J7" i="1"/>
  <c r="K7" i="1"/>
  <c r="L7" i="1"/>
  <c r="M7" i="1"/>
  <c r="E11" i="1" l="1"/>
  <c r="E12" i="1"/>
  <c r="E6" i="1"/>
  <c r="M21" i="1"/>
  <c r="H21" i="1"/>
  <c r="E10" i="1"/>
  <c r="I21" i="1"/>
  <c r="K21" i="1"/>
  <c r="E19" i="1"/>
  <c r="G20" i="1"/>
  <c r="E15" i="1"/>
  <c r="L21" i="1"/>
  <c r="G13" i="1"/>
  <c r="J21" i="1"/>
  <c r="E16" i="1"/>
  <c r="E8" i="1"/>
  <c r="E5" i="1"/>
  <c r="E18" i="1"/>
  <c r="F20" i="1"/>
  <c r="G17" i="1"/>
  <c r="E14" i="1"/>
  <c r="F17" i="1"/>
  <c r="F13" i="1"/>
  <c r="E9" i="1"/>
  <c r="F7" i="1"/>
  <c r="G7" i="1"/>
  <c r="E4" i="1"/>
  <c r="H22" i="1" l="1"/>
  <c r="E13" i="1"/>
  <c r="J22" i="1"/>
  <c r="E20" i="1"/>
  <c r="E17" i="1"/>
  <c r="E7" i="1"/>
  <c r="G21" i="1"/>
  <c r="F21" i="1"/>
  <c r="L22" i="1"/>
  <c r="E21" i="1" l="1"/>
</calcChain>
</file>

<file path=xl/sharedStrings.xml><?xml version="1.0" encoding="utf-8"?>
<sst xmlns="http://schemas.openxmlformats.org/spreadsheetml/2006/main" count="53" uniqueCount="36">
  <si>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</si>
  <si>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</si>
  <si>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</si>
  <si>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</si>
  <si>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</si>
  <si>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</si>
  <si>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合    計</t>
    <phoneticPr fontId="20" type="noConversion"/>
  </si>
  <si>
    <t>總    計</t>
    <phoneticPr fontId="20" type="noConversion"/>
  </si>
  <si>
    <r>
      <t>國立虎尾科技大學</t>
    </r>
    <r>
      <rPr>
        <b/>
        <sz val="16"/>
        <color indexed="30"/>
        <rFont val="新細明體"/>
        <family val="1"/>
        <charset val="136"/>
      </rPr>
      <t>碩士</t>
    </r>
    <r>
      <rPr>
        <b/>
        <sz val="16"/>
        <rFont val="新細明體"/>
        <family val="1"/>
        <charset val="136"/>
      </rPr>
      <t>及</t>
    </r>
    <r>
      <rPr>
        <b/>
        <sz val="16"/>
        <color indexed="30"/>
        <rFont val="新細明體"/>
        <family val="1"/>
        <charset val="136"/>
      </rPr>
      <t>產碩</t>
    </r>
    <r>
      <rPr>
        <b/>
        <sz val="16"/>
        <rFont val="新細明體"/>
        <family val="1"/>
        <charset val="136"/>
      </rPr>
      <t>專班</t>
    </r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</si>
  <si>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</si>
  <si>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</si>
  <si>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</si>
  <si>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各年級學籍學生人數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</si>
  <si>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</si>
  <si>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</si>
  <si>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</si>
  <si>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</si>
  <si>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上</t>
    <phoneticPr fontId="20" type="noConversion"/>
  </si>
  <si>
    <t>工程學院</t>
    <phoneticPr fontId="20" type="noConversion"/>
  </si>
  <si>
    <t>電機資訊學院</t>
    <phoneticPr fontId="20" type="noConversion"/>
  </si>
  <si>
    <t>管理學院</t>
    <phoneticPr fontId="20" type="noConversion"/>
  </si>
  <si>
    <t>文理學院</t>
    <phoneticPr fontId="20" type="noConversion"/>
  </si>
  <si>
    <t>延修生</t>
    <phoneticPr fontId="20" type="noConversion"/>
  </si>
  <si>
    <t>動機系機械與機電工程碩士在職專班</t>
    <phoneticPr fontId="20" type="noConversion"/>
  </si>
  <si>
    <t>材料系材料科學與綠色能源工程碩士在職專班</t>
    <phoneticPr fontId="20" type="noConversion"/>
  </si>
  <si>
    <t>機電輔系碩士在職專班</t>
    <phoneticPr fontId="20" type="noConversion"/>
  </si>
  <si>
    <t>電機系碩士在職專班</t>
    <phoneticPr fontId="20" type="noConversion"/>
  </si>
  <si>
    <t>工管系工業工程與管理碩士在職專班</t>
    <phoneticPr fontId="20" type="noConversion"/>
  </si>
  <si>
    <t>資管系碩士在職專班</t>
    <phoneticPr fontId="20" type="noConversion"/>
  </si>
  <si>
    <t>企管系經營管理碩士在職專班</t>
    <phoneticPr fontId="20" type="noConversion"/>
  </si>
  <si>
    <t>生科系碩士在職專班</t>
    <phoneticPr fontId="20" type="noConversion"/>
  </si>
  <si>
    <t>休閒系碩士在職專班</t>
    <phoneticPr fontId="20" type="noConversion"/>
  </si>
  <si>
    <t>光電工程系光電與材料科技碩士班</t>
  </si>
  <si>
    <t>光電子系統封裝與維護產碩專班</t>
  </si>
  <si>
    <t>發光二極體生產技術產業碩士專班</t>
  </si>
  <si>
    <t>光電量測與檢測產業研發碩士專班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</si>
</sst>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name val="細明體"/>
      <family val="3"/>
      <charset val="136"/>
    </font>
    <font>
      <b/>
      <sz val="14"/>
      <color indexed="10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6"/>
      <color indexed="30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sz val="12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9" fillId="0" borderId="0" xfId="0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0" fillId="0" borderId="16" xfId="0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7" fillId="24" borderId="14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vertical="center"/>
    </xf>
    <xf numFmtId="0" fontId="23" fillId="24" borderId="2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8" fillId="25" borderId="22" xfId="0" applyFont="1" applyFill="1" applyBorder="1" applyAlignment="1">
      <alignment horizontal="center"/>
    </xf>
    <xf numFmtId="0" fontId="0" fillId="0" borderId="23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wrapText="1"/>
    </xf>
    <xf numFmtId="0" fontId="26" fillId="0" borderId="0" xfId="0" applyFont="1" applyAlignment="1"/>
    <xf numFmtId="0" fontId="0" fillId="0" borderId="0" xfId="0" applyNumberFormat="1" applyAlignment="1">
      <alignment vertical="center"/>
    </xf>
    <xf numFmtId="0" fontId="26" fillId="24" borderId="25" xfId="0" applyFont="1" applyFill="1" applyBorder="1" applyAlignment="1">
      <alignment horizontal="center" wrapText="1"/>
    </xf>
    <xf numFmtId="0" fontId="26" fillId="24" borderId="0" xfId="0" applyFont="1" applyFill="1" applyAlignment="1"/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A23" sqref="A23"/>
    </sheetView>
  </sheetViews>
  <sheetFormatPr defaultRowHeight="16.5"/>
  <cols>
    <col min="1" max="1" width="7.25" customWidth="1"/>
    <col min="2" max="2" width="4.75" customWidth="1"/>
    <col min="3" max="3" width="14" customWidth="1"/>
    <col min="4" max="4" width="45" bestFit="1" customWidth="1"/>
    <col min="5" max="5" width="5" customWidth="1"/>
    <col min="6" max="6" width="5.25" customWidth="1"/>
    <col min="7" max="7" width="5.625" customWidth="1"/>
    <col min="8" max="8" width="4.25" customWidth="1"/>
    <col min="9" max="9" width="4.5" customWidth="1"/>
    <col min="10" max="10" width="4.125" customWidth="1"/>
    <col min="11" max="11" width="4.5" customWidth="1"/>
    <col min="12" max="12" width="4" customWidth="1"/>
    <col min="13" max="13" width="4.5" customWidth="1"/>
  </cols>
  <sheetData>
    <row r="1" spans="1:13" ht="21">
      <c r="A1" s="1" t="s">
        <v>8</v>
      </c>
      <c r="E1" s="2"/>
      <c r="F1" s="33"/>
      <c r="G1" s="33"/>
      <c r="H1" s="31"/>
      <c r="I1" s="32"/>
      <c r="J1" s="31"/>
      <c r="K1" s="32"/>
      <c r="L1" s="31"/>
      <c r="M1" s="32"/>
    </row>
    <row r="2" spans="1:13" ht="19.5" customHeight="1">
      <c r="A2" s="4" t="s">
        <v>12</v>
      </c>
      <c r="H2" s="34" t="s">
        <v>4</v>
      </c>
      <c r="I2" s="35"/>
      <c r="J2" s="34" t="s">
        <v>5</v>
      </c>
      <c r="K2" s="35"/>
      <c r="L2" s="31" t="s">
        <v>22</v>
      </c>
      <c r="M2" s="32"/>
    </row>
    <row r="3" spans="1:13" ht="29.25" customHeight="1">
      <c r="A3" s="5" t="s">
        <v>0</v>
      </c>
      <c r="B3" s="5" t="s">
        <v>1</v>
      </c>
      <c r="C3" s="5" t="s">
        <v>2</v>
      </c>
      <c r="D3" s="5" t="s">
        <v>3</v>
      </c>
      <c r="E3" s="15" t="s">
        <v>9</v>
      </c>
      <c r="F3" s="16" t="s">
        <v>10</v>
      </c>
      <c r="G3" s="16" t="s">
        <v>11</v>
      </c>
      <c r="H3" s="21" t="s">
        <v>10</v>
      </c>
      <c r="I3" s="21" t="s">
        <v>11</v>
      </c>
      <c r="J3" s="21" t="s">
        <v>10</v>
      </c>
      <c r="K3" s="21" t="s">
        <v>11</v>
      </c>
      <c r="L3" s="17" t="s">
        <v>10</v>
      </c>
      <c r="M3" s="17" t="s">
        <v>11</v>
      </c>
    </row>
    <row r="4" spans="1:13" ht="20.25" customHeight="1">
      <c r="A4" s="5">
        <v>105</v>
      </c>
      <c r="B4" s="6" t="s">
        <v>13</v>
      </c>
      <c r="C4" s="29" t="s">
        <v>18</v>
      </c>
      <c r="D4" s="8" t="s">
        <v>23</v>
      </c>
      <c r="E4" s="7">
        <f>SUM(F4:G4)</f>
        <v>12</v>
      </c>
      <c r="F4" s="7">
        <f>SUM(H4,J4,L4)</f>
        <v>11</v>
      </c>
      <c r="G4" s="7">
        <f>SUM(I4,K4,M4)</f>
        <v>1</v>
      </c>
      <c r="H4" s="22">
        <v>4</v>
      </c>
      <c r="I4" s="22">
        <v>0</v>
      </c>
      <c r="J4" s="22">
        <v>4</v>
      </c>
      <c r="K4" s="22">
        <v>1</v>
      </c>
      <c r="L4" s="7">
        <v>3</v>
      </c>
      <c r="M4" s="7">
        <v>0</v>
      </c>
    </row>
    <row r="5" spans="1:13" ht="20.25" customHeight="1">
      <c r="A5" s="5">
        <v>105</v>
      </c>
      <c r="B5" s="6" t="s">
        <v>14</v>
      </c>
      <c r="C5" s="30"/>
      <c r="D5" s="14" t="s">
        <v>24</v>
      </c>
      <c r="E5" s="7">
        <f>SUM(F5:G5)</f>
        <v>16</v>
      </c>
      <c r="F5" s="7">
        <f t="shared" ref="F5:F6" si="0">SUM(H5,J5,L5)</f>
        <v>13</v>
      </c>
      <c r="G5" s="7">
        <f t="shared" ref="G5:G6" si="1">SUM(I5,K5,M5)</f>
        <v>3</v>
      </c>
      <c r="H5" s="22">
        <v>4</v>
      </c>
      <c r="I5" s="22">
        <v>2</v>
      </c>
      <c r="J5" s="22">
        <v>6</v>
      </c>
      <c r="K5" s="22">
        <v>1</v>
      </c>
      <c r="L5" s="7">
        <v>3</v>
      </c>
      <c r="M5" s="7">
        <v>0</v>
      </c>
    </row>
    <row r="6" spans="1:13" ht="20.25" customHeight="1">
      <c r="A6" s="5">
        <v>105</v>
      </c>
      <c r="B6" s="6" t="s">
        <v>14</v>
      </c>
      <c r="C6" s="30"/>
      <c r="D6" s="8" t="s">
        <v>25</v>
      </c>
      <c r="E6" s="7">
        <f>SUM(F6:G6)</f>
        <v>34</v>
      </c>
      <c r="F6" s="7">
        <f t="shared" si="0"/>
        <v>30</v>
      </c>
      <c r="G6" s="7">
        <f t="shared" si="1"/>
        <v>4</v>
      </c>
      <c r="H6" s="22">
        <v>9</v>
      </c>
      <c r="I6" s="22">
        <v>3</v>
      </c>
      <c r="J6" s="22">
        <v>16</v>
      </c>
      <c r="K6" s="22">
        <v>0</v>
      </c>
      <c r="L6" s="7">
        <v>5</v>
      </c>
      <c r="M6" s="7">
        <v>1</v>
      </c>
    </row>
    <row r="7" spans="1:13">
      <c r="A7" s="36" t="s">
        <v>6</v>
      </c>
      <c r="B7" s="37"/>
      <c r="C7" s="37"/>
      <c r="D7" s="38"/>
      <c r="E7" s="9">
        <f>SUM(E4:E6)</f>
        <v>62</v>
      </c>
      <c r="F7" s="9">
        <f>SUM(F4:F6)</f>
        <v>54</v>
      </c>
      <c r="G7" s="9">
        <f>SUM(G4:G6)</f>
        <v>8</v>
      </c>
      <c r="H7" s="9">
        <f t="shared" ref="H7:M7" si="2">SUM(H4:H6)</f>
        <v>17</v>
      </c>
      <c r="I7" s="9">
        <f t="shared" si="2"/>
        <v>5</v>
      </c>
      <c r="J7" s="9">
        <f t="shared" si="2"/>
        <v>26</v>
      </c>
      <c r="K7" s="9">
        <f t="shared" si="2"/>
        <v>2</v>
      </c>
      <c r="L7" s="9">
        <f t="shared" si="2"/>
        <v>11</v>
      </c>
      <c r="M7" s="9">
        <f t="shared" si="2"/>
        <v>1</v>
      </c>
    </row>
    <row r="8" spans="1:13" ht="20.25" customHeight="1">
      <c r="A8" s="5">
        <v>105</v>
      </c>
      <c r="B8" s="6" t="s">
        <v>14</v>
      </c>
      <c r="C8" s="29" t="s">
        <v>19</v>
      </c>
      <c r="D8" s="55" t="s">
        <v>32</v>
      </c>
      <c r="E8" s="7">
        <f>SUM(F8:G8)</f>
        <v>4</v>
      </c>
      <c r="F8" s="7">
        <f>SUM(H8,J8,L8)</f>
        <v>4</v>
      </c>
      <c r="G8" s="7">
        <f>SUM(I8,K8,M8)</f>
        <v>0</v>
      </c>
      <c r="H8" s="22">
        <v>0</v>
      </c>
      <c r="I8" s="22">
        <v>0</v>
      </c>
      <c r="J8" s="22">
        <v>4</v>
      </c>
      <c r="K8" s="22">
        <v>0</v>
      </c>
      <c r="L8" s="7">
        <v>0</v>
      </c>
      <c r="M8" s="7">
        <v>0</v>
      </c>
    </row>
    <row r="9" spans="1:13" ht="20.25" customHeight="1">
      <c r="A9" s="5">
        <v>105</v>
      </c>
      <c r="B9" s="6" t="s">
        <v>14</v>
      </c>
      <c r="C9" s="45"/>
      <c r="D9" s="57" t="s">
        <v>26</v>
      </c>
      <c r="E9" s="7">
        <f>SUM(F9:G9)</f>
        <v>11</v>
      </c>
      <c r="F9" s="7">
        <f>SUM(H9,J9,L9)</f>
        <v>11</v>
      </c>
      <c r="G9" s="7">
        <f>SUM(I9,K9,M9)</f>
        <v>0</v>
      </c>
      <c r="H9" s="22">
        <v>3</v>
      </c>
      <c r="I9" s="22">
        <v>0</v>
      </c>
      <c r="J9" s="22">
        <v>3</v>
      </c>
      <c r="K9" s="22">
        <v>0</v>
      </c>
      <c r="L9" s="7">
        <v>5</v>
      </c>
      <c r="M9" s="7">
        <v>0</v>
      </c>
    </row>
    <row r="10" spans="1:13" ht="20.25" customHeight="1">
      <c r="A10" s="5">
        <v>105</v>
      </c>
      <c r="B10" s="6" t="s">
        <v>15</v>
      </c>
      <c r="C10" s="56"/>
      <c r="D10" s="59" t="s">
        <v>35</v>
      </c>
      <c r="E10" s="7">
        <f t="shared" ref="E10:E12" si="3">SUM(F10:G10)</f>
        <v>5</v>
      </c>
      <c r="F10" s="7">
        <f t="shared" ref="F10:F12" si="4">SUM(H10,J10,L10)</f>
        <v>5</v>
      </c>
      <c r="G10" s="7">
        <f t="shared" ref="G10:G12" si="5">SUM(I10,K10,M10)</f>
        <v>0</v>
      </c>
      <c r="H10" s="22">
        <v>0</v>
      </c>
      <c r="I10" s="22">
        <v>0</v>
      </c>
      <c r="J10" s="22">
        <v>0</v>
      </c>
      <c r="K10" s="22">
        <v>0</v>
      </c>
      <c r="L10" s="7">
        <v>5</v>
      </c>
      <c r="M10" s="7">
        <v>0</v>
      </c>
    </row>
    <row r="11" spans="1:13" ht="20.25" customHeight="1">
      <c r="A11" s="5">
        <v>105</v>
      </c>
      <c r="B11" s="6" t="s">
        <v>16</v>
      </c>
      <c r="C11" s="56"/>
      <c r="D11" s="59" t="s">
        <v>34</v>
      </c>
      <c r="E11" s="7">
        <f t="shared" si="3"/>
        <v>5</v>
      </c>
      <c r="F11" s="7">
        <f t="shared" si="4"/>
        <v>5</v>
      </c>
      <c r="G11" s="7">
        <f t="shared" si="5"/>
        <v>0</v>
      </c>
      <c r="H11" s="22">
        <v>0</v>
      </c>
      <c r="I11" s="22">
        <v>0</v>
      </c>
      <c r="J11" s="22">
        <v>5</v>
      </c>
      <c r="K11" s="22">
        <v>0</v>
      </c>
      <c r="L11" s="7">
        <v>0</v>
      </c>
      <c r="M11" s="7">
        <v>0</v>
      </c>
    </row>
    <row r="12" spans="1:13" ht="20.25" customHeight="1">
      <c r="A12" s="5">
        <v>105</v>
      </c>
      <c r="B12" s="6" t="s">
        <v>14</v>
      </c>
      <c r="C12" s="45"/>
      <c r="D12" s="58" t="s">
        <v>33</v>
      </c>
      <c r="E12" s="7">
        <f t="shared" si="3"/>
        <v>6</v>
      </c>
      <c r="F12" s="7">
        <f t="shared" si="4"/>
        <v>6</v>
      </c>
      <c r="G12" s="7">
        <f t="shared" si="5"/>
        <v>0</v>
      </c>
      <c r="H12" s="22">
        <v>6</v>
      </c>
      <c r="I12" s="22">
        <v>0</v>
      </c>
      <c r="J12" s="22">
        <v>0</v>
      </c>
      <c r="K12" s="22">
        <v>0</v>
      </c>
      <c r="L12" s="7">
        <v>0</v>
      </c>
      <c r="M12" s="7">
        <v>0</v>
      </c>
    </row>
    <row r="13" spans="1:13" ht="18.75" customHeight="1">
      <c r="A13" s="36" t="s">
        <v>6</v>
      </c>
      <c r="B13" s="49"/>
      <c r="C13" s="49"/>
      <c r="D13" s="50"/>
      <c r="E13" s="9">
        <f>SUM(E8:E12)</f>
        <v>31</v>
      </c>
      <c r="F13" s="9">
        <f>SUM(F8:F12)</f>
        <v>31</v>
      </c>
      <c r="G13" s="9">
        <f t="shared" ref="G13:M13" si="6">SUM(G8:G12)</f>
        <v>0</v>
      </c>
      <c r="H13" s="9">
        <f t="shared" si="6"/>
        <v>9</v>
      </c>
      <c r="I13" s="9">
        <f t="shared" si="6"/>
        <v>0</v>
      </c>
      <c r="J13" s="9">
        <f t="shared" si="6"/>
        <v>12</v>
      </c>
      <c r="K13" s="9">
        <f t="shared" si="6"/>
        <v>0</v>
      </c>
      <c r="L13" s="9">
        <f t="shared" si="6"/>
        <v>10</v>
      </c>
      <c r="M13" s="9">
        <f t="shared" si="6"/>
        <v>0</v>
      </c>
    </row>
    <row r="14" spans="1:13">
      <c r="A14" s="5">
        <v>105</v>
      </c>
      <c r="B14" s="6" t="s">
        <v>13</v>
      </c>
      <c r="C14" s="46" t="s">
        <v>20</v>
      </c>
      <c r="D14" s="8" t="s">
        <v>27</v>
      </c>
      <c r="E14" s="7">
        <f>SUM(F14:G14)</f>
        <v>29</v>
      </c>
      <c r="F14" s="7">
        <f>SUM(H14,J14,L14)</f>
        <v>24</v>
      </c>
      <c r="G14" s="7">
        <f>SUM(I14,K14,M14)</f>
        <v>5</v>
      </c>
      <c r="H14" s="22">
        <v>8</v>
      </c>
      <c r="I14" s="22">
        <v>2</v>
      </c>
      <c r="J14" s="22">
        <v>14</v>
      </c>
      <c r="K14" s="22">
        <v>3</v>
      </c>
      <c r="L14" s="7">
        <v>2</v>
      </c>
      <c r="M14" s="7">
        <v>0</v>
      </c>
    </row>
    <row r="15" spans="1:13" ht="24.75" customHeight="1">
      <c r="A15" s="5">
        <v>105</v>
      </c>
      <c r="B15" s="6" t="s">
        <v>14</v>
      </c>
      <c r="C15" s="47"/>
      <c r="D15" s="14" t="s">
        <v>28</v>
      </c>
      <c r="E15" s="7">
        <f>SUM(F15:G15)</f>
        <v>25</v>
      </c>
      <c r="F15" s="7">
        <f t="shared" ref="F15:F16" si="7">SUM(H15,J15,L15)</f>
        <v>9</v>
      </c>
      <c r="G15" s="7">
        <f t="shared" ref="G15:G16" si="8">SUM(I15,K15,M15)</f>
        <v>16</v>
      </c>
      <c r="H15" s="22">
        <v>2</v>
      </c>
      <c r="I15" s="22">
        <v>7</v>
      </c>
      <c r="J15" s="22">
        <v>5</v>
      </c>
      <c r="K15" s="22">
        <v>7</v>
      </c>
      <c r="L15" s="7">
        <v>2</v>
      </c>
      <c r="M15" s="7">
        <v>2</v>
      </c>
    </row>
    <row r="16" spans="1:13" ht="23.25" customHeight="1">
      <c r="A16" s="5">
        <v>105</v>
      </c>
      <c r="B16" s="6" t="s">
        <v>17</v>
      </c>
      <c r="C16" s="48"/>
      <c r="D16" s="14" t="s">
        <v>29</v>
      </c>
      <c r="E16" s="7">
        <f>SUM(F16:G16)</f>
        <v>33</v>
      </c>
      <c r="F16" s="7">
        <f t="shared" si="7"/>
        <v>22</v>
      </c>
      <c r="G16" s="7">
        <f t="shared" si="8"/>
        <v>11</v>
      </c>
      <c r="H16" s="22">
        <v>3</v>
      </c>
      <c r="I16" s="22">
        <v>2</v>
      </c>
      <c r="J16" s="22">
        <v>11</v>
      </c>
      <c r="K16" s="22">
        <v>8</v>
      </c>
      <c r="L16" s="7">
        <v>8</v>
      </c>
      <c r="M16" s="7">
        <v>1</v>
      </c>
    </row>
    <row r="17" spans="1:13">
      <c r="A17" s="36" t="s">
        <v>6</v>
      </c>
      <c r="B17" s="49"/>
      <c r="C17" s="49"/>
      <c r="D17" s="50"/>
      <c r="E17" s="9">
        <f>SUM(E14:E16)</f>
        <v>87</v>
      </c>
      <c r="F17" s="9">
        <f>SUM(F14:F16)</f>
        <v>55</v>
      </c>
      <c r="G17" s="9">
        <f t="shared" ref="G17:M17" si="9">SUM(G14:G16)</f>
        <v>32</v>
      </c>
      <c r="H17" s="9">
        <f t="shared" si="9"/>
        <v>13</v>
      </c>
      <c r="I17" s="9">
        <f t="shared" si="9"/>
        <v>11</v>
      </c>
      <c r="J17" s="9">
        <f t="shared" si="9"/>
        <v>30</v>
      </c>
      <c r="K17" s="9">
        <f t="shared" si="9"/>
        <v>18</v>
      </c>
      <c r="L17" s="9">
        <f t="shared" si="9"/>
        <v>12</v>
      </c>
      <c r="M17" s="9">
        <f t="shared" si="9"/>
        <v>3</v>
      </c>
    </row>
    <row r="18" spans="1:13">
      <c r="A18" s="5">
        <v>105</v>
      </c>
      <c r="B18" s="6" t="s">
        <v>13</v>
      </c>
      <c r="C18" s="29" t="s">
        <v>21</v>
      </c>
      <c r="D18" s="13" t="s">
        <v>30</v>
      </c>
      <c r="E18" s="7">
        <f>SUM(F18:G18)</f>
        <v>20</v>
      </c>
      <c r="F18" s="7">
        <f>SUM(H18,J18,L18)</f>
        <v>11</v>
      </c>
      <c r="G18" s="7">
        <f>SUM(I18,K18,M18)</f>
        <v>9</v>
      </c>
      <c r="H18" s="22">
        <v>7</v>
      </c>
      <c r="I18" s="22">
        <v>1</v>
      </c>
      <c r="J18" s="22">
        <v>4</v>
      </c>
      <c r="K18" s="22">
        <v>2</v>
      </c>
      <c r="L18" s="7">
        <v>0</v>
      </c>
      <c r="M18" s="7">
        <v>6</v>
      </c>
    </row>
    <row r="19" spans="1:13">
      <c r="A19" s="5">
        <v>105</v>
      </c>
      <c r="B19" s="6" t="s">
        <v>13</v>
      </c>
      <c r="C19" s="51"/>
      <c r="D19" s="13" t="s">
        <v>31</v>
      </c>
      <c r="E19" s="27">
        <f>SUM(F19:G19)</f>
        <v>27</v>
      </c>
      <c r="F19" s="7">
        <f>SUM(H19,J19,L19)</f>
        <v>14</v>
      </c>
      <c r="G19" s="7">
        <f>SUM(I19,K19,M19)</f>
        <v>13</v>
      </c>
      <c r="H19" s="28">
        <v>8</v>
      </c>
      <c r="I19" s="28">
        <v>7</v>
      </c>
      <c r="J19" s="28">
        <v>6</v>
      </c>
      <c r="K19" s="28">
        <v>6</v>
      </c>
      <c r="L19" s="27">
        <v>0</v>
      </c>
      <c r="M19" s="27">
        <v>0</v>
      </c>
    </row>
    <row r="20" spans="1:13" ht="17.25" thickBot="1">
      <c r="A20" s="52" t="s">
        <v>6</v>
      </c>
      <c r="B20" s="53"/>
      <c r="C20" s="53"/>
      <c r="D20" s="54"/>
      <c r="E20" s="10">
        <f>SUM(E18:E19)</f>
        <v>47</v>
      </c>
      <c r="F20" s="10">
        <f>SUM(F18:F19)</f>
        <v>25</v>
      </c>
      <c r="G20" s="10">
        <f t="shared" ref="G20:M20" si="10">SUM(G18:G19)</f>
        <v>22</v>
      </c>
      <c r="H20" s="10">
        <f t="shared" si="10"/>
        <v>15</v>
      </c>
      <c r="I20" s="10">
        <f t="shared" si="10"/>
        <v>8</v>
      </c>
      <c r="J20" s="10">
        <f t="shared" si="10"/>
        <v>10</v>
      </c>
      <c r="K20" s="10">
        <f t="shared" si="10"/>
        <v>8</v>
      </c>
      <c r="L20" s="10">
        <f t="shared" si="10"/>
        <v>0</v>
      </c>
      <c r="M20" s="10">
        <f t="shared" si="10"/>
        <v>6</v>
      </c>
    </row>
    <row r="21" spans="1:13" ht="21" thickTop="1" thickBot="1">
      <c r="A21" s="18" t="s">
        <v>7</v>
      </c>
      <c r="B21" s="19"/>
      <c r="C21" s="26"/>
      <c r="D21" s="20"/>
      <c r="E21" s="11">
        <f>SUM(E20,E17,E13,E7)</f>
        <v>227</v>
      </c>
      <c r="F21" s="25">
        <f>SUM(F20,F17,F13,F7)</f>
        <v>165</v>
      </c>
      <c r="G21" s="11">
        <f>SUM(G20,G17,G13,G7)</f>
        <v>62</v>
      </c>
      <c r="H21" s="23">
        <f>SUM(H7,H13,H17,H20)</f>
        <v>54</v>
      </c>
      <c r="I21" s="24">
        <f>SUM(I20,I17,I13,I7)</f>
        <v>24</v>
      </c>
      <c r="J21" s="23">
        <f t="shared" ref="J21" si="11">SUM(J7,J13,J17,J20)</f>
        <v>78</v>
      </c>
      <c r="K21" s="24">
        <f t="shared" ref="K21" si="12">SUM(K20,K17,K13,K7)</f>
        <v>28</v>
      </c>
      <c r="L21" s="23">
        <f t="shared" ref="L21" si="13">SUM(L7,L13,L17,L20)</f>
        <v>33</v>
      </c>
      <c r="M21" s="24">
        <f t="shared" ref="M21" si="14">SUM(M20,M17,M13,M7)</f>
        <v>10</v>
      </c>
    </row>
    <row r="22" spans="1:13" ht="21" thickTop="1" thickBot="1">
      <c r="D22" s="12"/>
      <c r="H22" s="41">
        <f>H21+I21</f>
        <v>78</v>
      </c>
      <c r="I22" s="42"/>
      <c r="J22" s="43">
        <f>J21+K21</f>
        <v>106</v>
      </c>
      <c r="K22" s="44"/>
      <c r="L22" s="39">
        <f>L21+M21</f>
        <v>43</v>
      </c>
      <c r="M22" s="40"/>
    </row>
    <row r="23" spans="1:13" ht="20.25" thickTop="1">
      <c r="D23" s="4"/>
      <c r="L23" s="3"/>
    </row>
    <row r="24" spans="1:13">
      <c r="L24" s="3"/>
    </row>
    <row r="25" spans="1:13">
      <c r="L25" s="3"/>
    </row>
  </sheetData>
  <mergeCells count="18">
    <mergeCell ref="A7:D7"/>
    <mergeCell ref="L22:M22"/>
    <mergeCell ref="H22:I22"/>
    <mergeCell ref="J22:K22"/>
    <mergeCell ref="C8:C12"/>
    <mergeCell ref="C14:C16"/>
    <mergeCell ref="A13:D13"/>
    <mergeCell ref="A17:D17"/>
    <mergeCell ref="C18:C19"/>
    <mergeCell ref="A20:D20"/>
    <mergeCell ref="C4:C6"/>
    <mergeCell ref="J1:K1"/>
    <mergeCell ref="L1:M1"/>
    <mergeCell ref="F1:G1"/>
    <mergeCell ref="H1:I1"/>
    <mergeCell ref="H2:I2"/>
    <mergeCell ref="J2:K2"/>
    <mergeCell ref="L2:M2"/>
  </mergeCells>
  <phoneticPr fontId="20" type="noConversion"/>
  <pageMargins left="0.74803149606299213" right="0.74803149606299213" top="0" bottom="0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105在職碩班班級人數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2015-08-13T03:52:42Z</cp:lastPrinted>
  <dcterms:created xsi:type="dcterms:W3CDTF">2012-10-24T01:45:20Z</dcterms:created>
  <dcterms:modified xsi:type="dcterms:W3CDTF">2016-10-06T01:34:51Z</dcterms:modified>
</cp:coreProperties>
</file>