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<sst xmlns="http://schemas.openxmlformats.org/spreadsheetml/2006/main" count="71" uniqueCount="43">
  <si>
    <t>國立虎尾科技大學附設進修學院</t>
  </si>
  <si>
    <t>98 學年度第一學期學生人數</t>
  </si>
  <si>
    <t>一年級</t>
  </si>
  <si>
    <t>二年級</t>
  </si>
  <si>
    <t>延修生</t>
  </si>
  <si>
    <r>
      <t>表</t>
    </r>
    <r>
      <rPr>
        <sz val="14"/>
        <rFont val="Times New Roman"/>
        <family val="1"/>
      </rPr>
      <t>4-2</t>
    </r>
    <r>
      <rPr>
        <sz val="14"/>
        <rFont val="新細明體"/>
        <family val="1"/>
      </rPr>
      <t>各年級學籍學生人數</t>
    </r>
  </si>
  <si>
    <t>學年</t>
  </si>
  <si>
    <t>學期</t>
  </si>
  <si>
    <t>學院</t>
  </si>
  <si>
    <t>系(所、科、院)</t>
  </si>
  <si>
    <t>班級數</t>
  </si>
  <si>
    <t>學生總數</t>
  </si>
  <si>
    <t>男生</t>
  </si>
  <si>
    <t>女 生</t>
  </si>
  <si>
    <t>學生總數        （含延修生）</t>
  </si>
  <si>
    <t>上</t>
  </si>
  <si>
    <t>工程學院</t>
  </si>
  <si>
    <t>機械與電腦輔助工程系一甲</t>
  </si>
  <si>
    <t>機械與電腦輔助工程系二甲</t>
  </si>
  <si>
    <t>材料科學與工程系一甲</t>
  </si>
  <si>
    <t>材料科學與工程系二甲</t>
  </si>
  <si>
    <t>機械設計工程系一甲</t>
  </si>
  <si>
    <t>機械設計工程系二甲</t>
  </si>
  <si>
    <t>動力機械工程系一甲</t>
  </si>
  <si>
    <t>動力機械工程系二甲</t>
  </si>
  <si>
    <t>合    計</t>
  </si>
  <si>
    <t>電機資訊學院</t>
  </si>
  <si>
    <t>電機工程系一甲</t>
  </si>
  <si>
    <t>電機工程系二甲</t>
  </si>
  <si>
    <t>光電工程系一甲</t>
  </si>
  <si>
    <t>光電工程系二甲</t>
  </si>
  <si>
    <t>管理學院</t>
  </si>
  <si>
    <t>工業管理系一甲</t>
  </si>
  <si>
    <t>工業管理系二甲</t>
  </si>
  <si>
    <t>財務金融系一甲</t>
  </si>
  <si>
    <t>財務金融系二甲</t>
  </si>
  <si>
    <t>企業管理系一甲</t>
  </si>
  <si>
    <t>企業管理系二甲</t>
  </si>
  <si>
    <t>文理學院</t>
  </si>
  <si>
    <t>應用外語系一甲</t>
  </si>
  <si>
    <t>應用外語系二甲</t>
  </si>
  <si>
    <t>總    計</t>
  </si>
  <si>
    <t>備註: 延修生共計15 人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</si>
</sst>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13">
    <font>
      <sz val="12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b/>
      <sz val="14"/>
      <color indexed="8"/>
      <name val="新細明體"/>
      <family val="1"/>
    </font>
    <font>
      <b/>
      <sz val="14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0" fillId="0" borderId="5" xfId="0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20" xfId="0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5">
      <selection activeCell="E29" sqref="E29"/>
    </sheetView>
  </sheetViews>
  <sheetFormatPr defaultColWidth="9.00390625" defaultRowHeight="16.5"/>
  <cols>
    <col min="1" max="1" width="5.75390625" style="0" customWidth="1"/>
    <col min="2" max="2" width="5.375" style="0" customWidth="1"/>
    <col min="3" max="3" width="13.625" style="0" customWidth="1"/>
    <col min="4" max="4" width="27.375" style="0" customWidth="1"/>
    <col min="5" max="5" width="7.625" style="0" customWidth="1"/>
    <col min="6" max="6" width="9.50390625" style="0" bestFit="1" customWidth="1"/>
    <col min="7" max="7" width="7.375" style="0" customWidth="1"/>
    <col min="8" max="8" width="6.875" style="0" customWidth="1"/>
    <col min="9" max="9" width="5.875" style="0" customWidth="1"/>
    <col min="10" max="10" width="5.625" style="0" customWidth="1"/>
    <col min="11" max="11" width="5.50390625" style="0" customWidth="1"/>
    <col min="12" max="12" width="6.00390625" style="0" customWidth="1"/>
    <col min="13" max="13" width="5.25390625" style="2" customWidth="1"/>
    <col min="14" max="14" width="5.375" style="0" customWidth="1"/>
    <col min="15" max="15" width="13.00390625" style="0" customWidth="1"/>
  </cols>
  <sheetData>
    <row r="1" ht="21">
      <c r="A1" s="1" t="s">
        <v>0</v>
      </c>
    </row>
    <row r="2" spans="1:14" ht="18" customHeight="1">
      <c r="A2" s="3" t="s">
        <v>1</v>
      </c>
      <c r="F2" s="4"/>
      <c r="G2" s="46"/>
      <c r="H2" s="46"/>
      <c r="I2" s="47" t="s">
        <v>2</v>
      </c>
      <c r="J2" s="48"/>
      <c r="K2" s="47" t="s">
        <v>3</v>
      </c>
      <c r="L2" s="48"/>
      <c r="M2" s="49" t="s">
        <v>4</v>
      </c>
      <c r="N2" s="49"/>
    </row>
    <row r="3" ht="0.75" customHeight="1">
      <c r="A3" s="5" t="s">
        <v>5</v>
      </c>
    </row>
    <row r="4" spans="1:15" ht="33">
      <c r="A4" s="6" t="s">
        <v>6</v>
      </c>
      <c r="B4" s="6" t="s">
        <v>7</v>
      </c>
      <c r="C4" s="6" t="s">
        <v>8</v>
      </c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12</v>
      </c>
      <c r="J4" s="7" t="s">
        <v>13</v>
      </c>
      <c r="K4" s="7" t="s">
        <v>12</v>
      </c>
      <c r="L4" s="7" t="s">
        <v>13</v>
      </c>
      <c r="M4" s="8" t="s">
        <v>12</v>
      </c>
      <c r="N4" s="8" t="s">
        <v>13</v>
      </c>
      <c r="O4" s="9" t="s">
        <v>14</v>
      </c>
    </row>
    <row r="5" spans="1:15" ht="18" customHeight="1">
      <c r="A5" s="6">
        <v>98</v>
      </c>
      <c r="B5" s="10" t="s">
        <v>15</v>
      </c>
      <c r="C5" s="39" t="s">
        <v>16</v>
      </c>
      <c r="D5" s="11" t="s">
        <v>17</v>
      </c>
      <c r="E5" s="12">
        <v>0</v>
      </c>
      <c r="F5" s="13">
        <f>SUM(G5:H5)</f>
        <v>0</v>
      </c>
      <c r="G5" s="13">
        <f>I5+K5</f>
        <v>0</v>
      </c>
      <c r="H5" s="13">
        <f>J5+L5</f>
        <v>0</v>
      </c>
      <c r="I5" s="14">
        <v>0</v>
      </c>
      <c r="J5" s="14">
        <v>0</v>
      </c>
      <c r="K5" s="13"/>
      <c r="L5" s="13"/>
      <c r="M5" s="13">
        <v>0</v>
      </c>
      <c r="N5" s="13">
        <v>0</v>
      </c>
      <c r="O5" s="12">
        <f>SUM(I5:N5)</f>
        <v>0</v>
      </c>
    </row>
    <row r="6" spans="1:15" ht="18" customHeight="1">
      <c r="A6" s="6">
        <v>98</v>
      </c>
      <c r="B6" s="10" t="s">
        <v>15</v>
      </c>
      <c r="C6" s="40"/>
      <c r="D6" s="15" t="s">
        <v>18</v>
      </c>
      <c r="E6" s="12">
        <v>1</v>
      </c>
      <c r="F6" s="13">
        <f aca="true" t="shared" si="0" ref="F6:F12">SUM(G6:H6)</f>
        <v>23</v>
      </c>
      <c r="G6" s="13">
        <f aca="true" t="shared" si="1" ref="G6:H12">I6+K6</f>
        <v>19</v>
      </c>
      <c r="H6" s="13">
        <f t="shared" si="1"/>
        <v>4</v>
      </c>
      <c r="I6" s="13"/>
      <c r="J6" s="13"/>
      <c r="K6" s="13">
        <v>19</v>
      </c>
      <c r="L6" s="13">
        <v>4</v>
      </c>
      <c r="M6" s="13">
        <v>2</v>
      </c>
      <c r="N6" s="13">
        <v>0</v>
      </c>
      <c r="O6" s="12">
        <f aca="true" t="shared" si="2" ref="O6:O28">SUM(I6:N6)</f>
        <v>25</v>
      </c>
    </row>
    <row r="7" spans="1:15" ht="18" customHeight="1">
      <c r="A7" s="6">
        <v>98</v>
      </c>
      <c r="B7" s="10" t="s">
        <v>15</v>
      </c>
      <c r="C7" s="40"/>
      <c r="D7" s="16" t="s">
        <v>19</v>
      </c>
      <c r="E7" s="12">
        <v>0</v>
      </c>
      <c r="F7" s="13">
        <f t="shared" si="0"/>
        <v>0</v>
      </c>
      <c r="G7" s="13">
        <f t="shared" si="1"/>
        <v>0</v>
      </c>
      <c r="H7" s="13">
        <f t="shared" si="1"/>
        <v>0</v>
      </c>
      <c r="I7" s="14">
        <v>0</v>
      </c>
      <c r="J7" s="14">
        <v>0</v>
      </c>
      <c r="K7" s="13"/>
      <c r="L7" s="13"/>
      <c r="M7" s="13">
        <v>0</v>
      </c>
      <c r="N7" s="13">
        <v>0</v>
      </c>
      <c r="O7" s="12">
        <f t="shared" si="2"/>
        <v>0</v>
      </c>
    </row>
    <row r="8" spans="1:15" ht="18" customHeight="1">
      <c r="A8" s="6">
        <v>98</v>
      </c>
      <c r="B8" s="10" t="s">
        <v>15</v>
      </c>
      <c r="C8" s="40"/>
      <c r="D8" s="17" t="s">
        <v>20</v>
      </c>
      <c r="E8" s="12">
        <v>1</v>
      </c>
      <c r="F8" s="13">
        <f t="shared" si="0"/>
        <v>10</v>
      </c>
      <c r="G8" s="13">
        <f t="shared" si="1"/>
        <v>10</v>
      </c>
      <c r="H8" s="13">
        <f t="shared" si="1"/>
        <v>0</v>
      </c>
      <c r="I8" s="13"/>
      <c r="J8" s="13"/>
      <c r="K8" s="13">
        <v>10</v>
      </c>
      <c r="L8" s="13">
        <v>0</v>
      </c>
      <c r="M8" s="14">
        <v>1</v>
      </c>
      <c r="N8" s="13">
        <v>0</v>
      </c>
      <c r="O8" s="12">
        <f t="shared" si="2"/>
        <v>11</v>
      </c>
    </row>
    <row r="9" spans="1:15" ht="18" customHeight="1">
      <c r="A9" s="6">
        <v>98</v>
      </c>
      <c r="B9" s="10" t="s">
        <v>15</v>
      </c>
      <c r="C9" s="40"/>
      <c r="D9" s="16" t="s">
        <v>21</v>
      </c>
      <c r="E9" s="12">
        <v>1</v>
      </c>
      <c r="F9" s="13">
        <f t="shared" si="0"/>
        <v>27</v>
      </c>
      <c r="G9" s="13">
        <f t="shared" si="1"/>
        <v>23</v>
      </c>
      <c r="H9" s="13">
        <f t="shared" si="1"/>
        <v>4</v>
      </c>
      <c r="I9" s="14">
        <v>23</v>
      </c>
      <c r="J9" s="13">
        <v>4</v>
      </c>
      <c r="K9" s="13"/>
      <c r="L9" s="13"/>
      <c r="M9" s="13">
        <v>0</v>
      </c>
      <c r="N9" s="13">
        <v>0</v>
      </c>
      <c r="O9" s="12">
        <f t="shared" si="2"/>
        <v>27</v>
      </c>
    </row>
    <row r="10" spans="1:15" ht="18" customHeight="1">
      <c r="A10" s="6">
        <v>98</v>
      </c>
      <c r="B10" s="10" t="s">
        <v>15</v>
      </c>
      <c r="C10" s="40"/>
      <c r="D10" s="16" t="s">
        <v>22</v>
      </c>
      <c r="E10" s="12">
        <v>1</v>
      </c>
      <c r="F10" s="13">
        <f t="shared" si="0"/>
        <v>19</v>
      </c>
      <c r="G10" s="13">
        <f t="shared" si="1"/>
        <v>16</v>
      </c>
      <c r="H10" s="13">
        <f t="shared" si="1"/>
        <v>3</v>
      </c>
      <c r="I10" s="13"/>
      <c r="J10" s="13"/>
      <c r="K10" s="13">
        <v>16</v>
      </c>
      <c r="L10" s="13">
        <v>3</v>
      </c>
      <c r="M10" s="13">
        <v>0</v>
      </c>
      <c r="N10" s="13">
        <v>0</v>
      </c>
      <c r="O10" s="12">
        <f t="shared" si="2"/>
        <v>19</v>
      </c>
    </row>
    <row r="11" spans="1:15" ht="18" customHeight="1">
      <c r="A11" s="6">
        <v>98</v>
      </c>
      <c r="B11" s="10" t="s">
        <v>15</v>
      </c>
      <c r="C11" s="40"/>
      <c r="D11" s="18" t="s">
        <v>23</v>
      </c>
      <c r="E11" s="12">
        <v>1</v>
      </c>
      <c r="F11" s="13">
        <f t="shared" si="0"/>
        <v>32</v>
      </c>
      <c r="G11" s="13">
        <f t="shared" si="1"/>
        <v>32</v>
      </c>
      <c r="H11" s="13">
        <f t="shared" si="1"/>
        <v>0</v>
      </c>
      <c r="I11" s="14">
        <v>32</v>
      </c>
      <c r="J11" s="14">
        <v>0</v>
      </c>
      <c r="K11" s="13"/>
      <c r="L11" s="13"/>
      <c r="M11" s="13">
        <v>0</v>
      </c>
      <c r="N11" s="13">
        <v>0</v>
      </c>
      <c r="O11" s="12">
        <f t="shared" si="2"/>
        <v>32</v>
      </c>
    </row>
    <row r="12" spans="1:15" ht="18" customHeight="1">
      <c r="A12" s="6">
        <v>98</v>
      </c>
      <c r="B12" s="10" t="s">
        <v>15</v>
      </c>
      <c r="C12" s="41"/>
      <c r="D12" s="19" t="s">
        <v>24</v>
      </c>
      <c r="E12" s="12">
        <v>1</v>
      </c>
      <c r="F12" s="13">
        <f t="shared" si="0"/>
        <v>22</v>
      </c>
      <c r="G12" s="13">
        <f t="shared" si="1"/>
        <v>21</v>
      </c>
      <c r="H12" s="13">
        <f t="shared" si="1"/>
        <v>1</v>
      </c>
      <c r="I12" s="13"/>
      <c r="J12" s="13"/>
      <c r="K12" s="13">
        <v>21</v>
      </c>
      <c r="L12" s="13">
        <v>1</v>
      </c>
      <c r="M12" s="13">
        <v>2</v>
      </c>
      <c r="N12" s="13">
        <v>0</v>
      </c>
      <c r="O12" s="12">
        <f t="shared" si="2"/>
        <v>24</v>
      </c>
    </row>
    <row r="13" spans="1:15" ht="18" customHeight="1">
      <c r="A13" s="42" t="s">
        <v>25</v>
      </c>
      <c r="B13" s="43"/>
      <c r="C13" s="43"/>
      <c r="D13" s="43"/>
      <c r="E13" s="20">
        <f>SUM(E5:E12)</f>
        <v>6</v>
      </c>
      <c r="F13" s="21">
        <f aca="true" t="shared" si="3" ref="F13:L13">SUM(F5:F12)</f>
        <v>133</v>
      </c>
      <c r="G13" s="21">
        <f t="shared" si="3"/>
        <v>121</v>
      </c>
      <c r="H13" s="21">
        <f t="shared" si="3"/>
        <v>12</v>
      </c>
      <c r="I13" s="22">
        <f t="shared" si="3"/>
        <v>55</v>
      </c>
      <c r="J13" s="22">
        <f t="shared" si="3"/>
        <v>4</v>
      </c>
      <c r="K13" s="22">
        <f t="shared" si="3"/>
        <v>66</v>
      </c>
      <c r="L13" s="22">
        <f t="shared" si="3"/>
        <v>8</v>
      </c>
      <c r="M13" s="21">
        <f>SUM(M5:M12)</f>
        <v>5</v>
      </c>
      <c r="N13" s="21">
        <f>SUM(N5:N12)</f>
        <v>0</v>
      </c>
      <c r="O13" s="23">
        <f t="shared" si="2"/>
        <v>138</v>
      </c>
    </row>
    <row r="14" spans="1:15" ht="18" customHeight="1">
      <c r="A14" s="6">
        <v>98</v>
      </c>
      <c r="B14" s="10" t="s">
        <v>15</v>
      </c>
      <c r="C14" s="39" t="s">
        <v>26</v>
      </c>
      <c r="D14" s="16" t="s">
        <v>27</v>
      </c>
      <c r="E14" s="12">
        <v>0</v>
      </c>
      <c r="F14" s="13">
        <f>SUM(G14:H14)</f>
        <v>0</v>
      </c>
      <c r="G14" s="13">
        <f>I14+K14</f>
        <v>0</v>
      </c>
      <c r="H14" s="13">
        <f>J14+L14</f>
        <v>0</v>
      </c>
      <c r="I14" s="13">
        <v>0</v>
      </c>
      <c r="J14" s="13">
        <v>0</v>
      </c>
      <c r="K14" s="13"/>
      <c r="L14" s="13"/>
      <c r="M14" s="14">
        <v>0</v>
      </c>
      <c r="N14" s="13">
        <v>0</v>
      </c>
      <c r="O14" s="12">
        <f t="shared" si="2"/>
        <v>0</v>
      </c>
    </row>
    <row r="15" spans="1:15" ht="18" customHeight="1">
      <c r="A15" s="6">
        <v>98</v>
      </c>
      <c r="B15" s="10" t="s">
        <v>15</v>
      </c>
      <c r="C15" s="40"/>
      <c r="D15" s="17" t="s">
        <v>28</v>
      </c>
      <c r="E15" s="12">
        <v>1</v>
      </c>
      <c r="F15" s="13">
        <f>SUM(G15:H15)</f>
        <v>26</v>
      </c>
      <c r="G15" s="13">
        <f aca="true" t="shared" si="4" ref="G15:H17">I15+K15</f>
        <v>26</v>
      </c>
      <c r="H15" s="13">
        <f t="shared" si="4"/>
        <v>0</v>
      </c>
      <c r="I15" s="13"/>
      <c r="J15" s="13"/>
      <c r="K15" s="13">
        <v>26</v>
      </c>
      <c r="L15" s="13">
        <v>0</v>
      </c>
      <c r="M15" s="13">
        <v>5</v>
      </c>
      <c r="N15" s="13">
        <v>0</v>
      </c>
      <c r="O15" s="12">
        <f t="shared" si="2"/>
        <v>31</v>
      </c>
    </row>
    <row r="16" spans="1:15" ht="18" customHeight="1">
      <c r="A16" s="6">
        <v>98</v>
      </c>
      <c r="B16" s="10" t="s">
        <v>15</v>
      </c>
      <c r="C16" s="40"/>
      <c r="D16" s="16" t="s">
        <v>29</v>
      </c>
      <c r="E16" s="12">
        <v>0</v>
      </c>
      <c r="F16" s="13">
        <f>SUM(G16:H16)</f>
        <v>0</v>
      </c>
      <c r="G16" s="13">
        <f t="shared" si="4"/>
        <v>0</v>
      </c>
      <c r="H16" s="13">
        <f t="shared" si="4"/>
        <v>0</v>
      </c>
      <c r="I16" s="13">
        <v>0</v>
      </c>
      <c r="J16" s="13">
        <v>0</v>
      </c>
      <c r="K16" s="13"/>
      <c r="L16" s="13"/>
      <c r="M16" s="13">
        <v>0</v>
      </c>
      <c r="N16" s="13">
        <v>0</v>
      </c>
      <c r="O16" s="12">
        <f t="shared" si="2"/>
        <v>0</v>
      </c>
    </row>
    <row r="17" spans="1:15" ht="18" customHeight="1">
      <c r="A17" s="6">
        <v>98</v>
      </c>
      <c r="B17" s="10" t="s">
        <v>15</v>
      </c>
      <c r="C17" s="40"/>
      <c r="D17" s="15" t="s">
        <v>30</v>
      </c>
      <c r="E17" s="12">
        <v>0</v>
      </c>
      <c r="F17" s="13">
        <f>SUM(G17:H17)</f>
        <v>0</v>
      </c>
      <c r="G17" s="13">
        <f t="shared" si="4"/>
        <v>0</v>
      </c>
      <c r="H17" s="13">
        <f t="shared" si="4"/>
        <v>0</v>
      </c>
      <c r="I17" s="13"/>
      <c r="J17" s="13"/>
      <c r="K17" s="13">
        <v>0</v>
      </c>
      <c r="L17" s="13">
        <v>0</v>
      </c>
      <c r="M17" s="13">
        <v>2</v>
      </c>
      <c r="N17" s="13">
        <v>0</v>
      </c>
      <c r="O17" s="12">
        <f t="shared" si="2"/>
        <v>2</v>
      </c>
    </row>
    <row r="18" spans="1:15" ht="18" customHeight="1">
      <c r="A18" s="42" t="s">
        <v>25</v>
      </c>
      <c r="B18" s="43"/>
      <c r="C18" s="43"/>
      <c r="D18" s="43"/>
      <c r="E18" s="20">
        <f aca="true" t="shared" si="5" ref="E18:L18">SUM(E14:E17)</f>
        <v>1</v>
      </c>
      <c r="F18" s="21">
        <f t="shared" si="5"/>
        <v>26</v>
      </c>
      <c r="G18" s="21">
        <f t="shared" si="5"/>
        <v>26</v>
      </c>
      <c r="H18" s="21">
        <f t="shared" si="5"/>
        <v>0</v>
      </c>
      <c r="I18" s="22">
        <f t="shared" si="5"/>
        <v>0</v>
      </c>
      <c r="J18" s="22">
        <f t="shared" si="5"/>
        <v>0</v>
      </c>
      <c r="K18" s="22">
        <f t="shared" si="5"/>
        <v>26</v>
      </c>
      <c r="L18" s="22">
        <f t="shared" si="5"/>
        <v>0</v>
      </c>
      <c r="M18" s="21">
        <f>SUM(M14:M17)</f>
        <v>7</v>
      </c>
      <c r="N18" s="21">
        <f>SUM(N14:N17)</f>
        <v>0</v>
      </c>
      <c r="O18" s="23">
        <f t="shared" si="2"/>
        <v>33</v>
      </c>
    </row>
    <row r="19" spans="1:15" ht="18" customHeight="1">
      <c r="A19" s="6">
        <v>98</v>
      </c>
      <c r="B19" s="10" t="s">
        <v>15</v>
      </c>
      <c r="C19" s="39" t="s">
        <v>31</v>
      </c>
      <c r="D19" s="16" t="s">
        <v>32</v>
      </c>
      <c r="E19" s="12">
        <v>1</v>
      </c>
      <c r="F19" s="13">
        <f aca="true" t="shared" si="6" ref="F19:F24">SUM(G19:H19)</f>
        <v>26</v>
      </c>
      <c r="G19" s="13">
        <f>I19+K19</f>
        <v>22</v>
      </c>
      <c r="H19" s="13">
        <f>J19+L19</f>
        <v>4</v>
      </c>
      <c r="I19" s="13">
        <v>22</v>
      </c>
      <c r="J19" s="13">
        <v>4</v>
      </c>
      <c r="K19" s="13"/>
      <c r="L19" s="13"/>
      <c r="M19" s="13">
        <v>0</v>
      </c>
      <c r="N19" s="13">
        <v>0</v>
      </c>
      <c r="O19" s="12">
        <f t="shared" si="2"/>
        <v>26</v>
      </c>
    </row>
    <row r="20" spans="1:15" ht="18" customHeight="1">
      <c r="A20" s="6">
        <v>98</v>
      </c>
      <c r="B20" s="10" t="s">
        <v>15</v>
      </c>
      <c r="C20" s="40"/>
      <c r="D20" s="15" t="s">
        <v>33</v>
      </c>
      <c r="E20" s="12">
        <v>1</v>
      </c>
      <c r="F20" s="13">
        <f t="shared" si="6"/>
        <v>36</v>
      </c>
      <c r="G20" s="13">
        <f aca="true" t="shared" si="7" ref="G20:H24">I20+K20</f>
        <v>24</v>
      </c>
      <c r="H20" s="13">
        <f t="shared" si="7"/>
        <v>12</v>
      </c>
      <c r="I20" s="13"/>
      <c r="J20" s="13"/>
      <c r="K20" s="13">
        <v>24</v>
      </c>
      <c r="L20" s="13">
        <v>12</v>
      </c>
      <c r="M20" s="13">
        <v>0</v>
      </c>
      <c r="N20" s="13">
        <v>0</v>
      </c>
      <c r="O20" s="12">
        <f t="shared" si="2"/>
        <v>36</v>
      </c>
    </row>
    <row r="21" spans="1:15" ht="18" customHeight="1">
      <c r="A21" s="6">
        <v>98</v>
      </c>
      <c r="B21" s="10" t="s">
        <v>15</v>
      </c>
      <c r="C21" s="40"/>
      <c r="D21" s="16" t="s">
        <v>34</v>
      </c>
      <c r="E21" s="12">
        <v>1</v>
      </c>
      <c r="F21" s="13">
        <f t="shared" si="6"/>
        <v>24</v>
      </c>
      <c r="G21" s="13">
        <f t="shared" si="7"/>
        <v>9</v>
      </c>
      <c r="H21" s="13">
        <f t="shared" si="7"/>
        <v>15</v>
      </c>
      <c r="I21" s="13">
        <v>9</v>
      </c>
      <c r="J21" s="13">
        <v>15</v>
      </c>
      <c r="K21" s="13"/>
      <c r="L21" s="13"/>
      <c r="M21" s="13">
        <v>0</v>
      </c>
      <c r="N21" s="13">
        <v>0</v>
      </c>
      <c r="O21" s="12">
        <f t="shared" si="2"/>
        <v>24</v>
      </c>
    </row>
    <row r="22" spans="1:15" ht="18" customHeight="1">
      <c r="A22" s="6">
        <v>98</v>
      </c>
      <c r="B22" s="10" t="s">
        <v>15</v>
      </c>
      <c r="C22" s="40"/>
      <c r="D22" s="17" t="s">
        <v>35</v>
      </c>
      <c r="E22" s="12">
        <v>1</v>
      </c>
      <c r="F22" s="13">
        <f t="shared" si="6"/>
        <v>41</v>
      </c>
      <c r="G22" s="13">
        <f t="shared" si="7"/>
        <v>15</v>
      </c>
      <c r="H22" s="13">
        <f t="shared" si="7"/>
        <v>26</v>
      </c>
      <c r="I22" s="13"/>
      <c r="J22" s="13"/>
      <c r="K22" s="13">
        <v>15</v>
      </c>
      <c r="L22" s="13">
        <v>26</v>
      </c>
      <c r="M22" s="14">
        <v>0</v>
      </c>
      <c r="N22" s="14">
        <v>0</v>
      </c>
      <c r="O22" s="12">
        <f t="shared" si="2"/>
        <v>41</v>
      </c>
    </row>
    <row r="23" spans="1:15" ht="18" customHeight="1">
      <c r="A23" s="6">
        <v>98</v>
      </c>
      <c r="B23" s="10" t="s">
        <v>15</v>
      </c>
      <c r="C23" s="40"/>
      <c r="D23" s="16" t="s">
        <v>36</v>
      </c>
      <c r="E23" s="12">
        <v>1</v>
      </c>
      <c r="F23" s="13">
        <f t="shared" si="6"/>
        <v>48</v>
      </c>
      <c r="G23" s="13">
        <f t="shared" si="7"/>
        <v>22</v>
      </c>
      <c r="H23" s="13">
        <f t="shared" si="7"/>
        <v>26</v>
      </c>
      <c r="I23" s="13">
        <v>22</v>
      </c>
      <c r="J23" s="13">
        <v>26</v>
      </c>
      <c r="K23" s="13"/>
      <c r="L23" s="13"/>
      <c r="M23" s="13">
        <v>0</v>
      </c>
      <c r="N23" s="13">
        <v>0</v>
      </c>
      <c r="O23" s="12">
        <f t="shared" si="2"/>
        <v>48</v>
      </c>
    </row>
    <row r="24" spans="1:15" ht="18" customHeight="1">
      <c r="A24" s="6">
        <v>98</v>
      </c>
      <c r="B24" s="10" t="s">
        <v>15</v>
      </c>
      <c r="C24" s="41"/>
      <c r="D24" s="16" t="s">
        <v>37</v>
      </c>
      <c r="E24" s="12">
        <v>1</v>
      </c>
      <c r="F24" s="13">
        <f t="shared" si="6"/>
        <v>51</v>
      </c>
      <c r="G24" s="13">
        <f t="shared" si="7"/>
        <v>20</v>
      </c>
      <c r="H24" s="13">
        <f t="shared" si="7"/>
        <v>31</v>
      </c>
      <c r="I24" s="13"/>
      <c r="J24" s="13"/>
      <c r="K24" s="13">
        <v>20</v>
      </c>
      <c r="L24" s="13">
        <v>31</v>
      </c>
      <c r="M24" s="13">
        <v>1</v>
      </c>
      <c r="N24" s="13">
        <v>1</v>
      </c>
      <c r="O24" s="12">
        <f t="shared" si="2"/>
        <v>53</v>
      </c>
    </row>
    <row r="25" spans="1:15" ht="18" customHeight="1">
      <c r="A25" s="42" t="s">
        <v>25</v>
      </c>
      <c r="B25" s="43"/>
      <c r="C25" s="43"/>
      <c r="D25" s="43"/>
      <c r="E25" s="20">
        <f>SUM(E19:E24)</f>
        <v>6</v>
      </c>
      <c r="F25" s="21">
        <f aca="true" t="shared" si="8" ref="F25:L25">SUM(F19:F24)</f>
        <v>226</v>
      </c>
      <c r="G25" s="21">
        <f t="shared" si="8"/>
        <v>112</v>
      </c>
      <c r="H25" s="21">
        <f t="shared" si="8"/>
        <v>114</v>
      </c>
      <c r="I25" s="22">
        <f t="shared" si="8"/>
        <v>53</v>
      </c>
      <c r="J25" s="22">
        <f t="shared" si="8"/>
        <v>45</v>
      </c>
      <c r="K25" s="22">
        <f t="shared" si="8"/>
        <v>59</v>
      </c>
      <c r="L25" s="22">
        <f t="shared" si="8"/>
        <v>69</v>
      </c>
      <c r="M25" s="21">
        <f>SUM(M19:M24)</f>
        <v>1</v>
      </c>
      <c r="N25" s="21">
        <f>SUM(N19:N24)</f>
        <v>1</v>
      </c>
      <c r="O25" s="23">
        <f t="shared" si="2"/>
        <v>228</v>
      </c>
    </row>
    <row r="26" spans="1:15" ht="18" customHeight="1">
      <c r="A26" s="6">
        <v>98</v>
      </c>
      <c r="B26" s="10" t="s">
        <v>15</v>
      </c>
      <c r="C26" s="39" t="s">
        <v>38</v>
      </c>
      <c r="D26" s="24" t="s">
        <v>39</v>
      </c>
      <c r="E26" s="12">
        <v>1</v>
      </c>
      <c r="F26" s="13">
        <f>SUM(G26:H26)</f>
        <v>44</v>
      </c>
      <c r="G26" s="13">
        <f>I26+K26</f>
        <v>11</v>
      </c>
      <c r="H26" s="13">
        <f>J26+L26</f>
        <v>33</v>
      </c>
      <c r="I26" s="13">
        <v>11</v>
      </c>
      <c r="J26" s="13">
        <v>33</v>
      </c>
      <c r="K26" s="13"/>
      <c r="L26" s="13"/>
      <c r="M26" s="13">
        <v>0</v>
      </c>
      <c r="N26" s="13">
        <v>0</v>
      </c>
      <c r="O26" s="12">
        <f t="shared" si="2"/>
        <v>44</v>
      </c>
    </row>
    <row r="27" spans="1:15" ht="18" customHeight="1">
      <c r="A27" s="6">
        <v>98</v>
      </c>
      <c r="B27" s="10" t="s">
        <v>15</v>
      </c>
      <c r="C27" s="44"/>
      <c r="D27" s="24" t="s">
        <v>40</v>
      </c>
      <c r="E27" s="12">
        <v>1</v>
      </c>
      <c r="F27" s="13">
        <f>SUM(G27:H27)</f>
        <v>44</v>
      </c>
      <c r="G27" s="13">
        <f>I27+K27</f>
        <v>10</v>
      </c>
      <c r="H27" s="13">
        <f>J27+L27</f>
        <v>34</v>
      </c>
      <c r="I27" s="13"/>
      <c r="J27" s="13"/>
      <c r="K27" s="13">
        <v>10</v>
      </c>
      <c r="L27" s="13">
        <v>34</v>
      </c>
      <c r="M27" s="13">
        <v>0</v>
      </c>
      <c r="N27" s="13">
        <v>1</v>
      </c>
      <c r="O27" s="12">
        <f t="shared" si="2"/>
        <v>45</v>
      </c>
    </row>
    <row r="28" spans="1:15" ht="18" customHeight="1" thickBot="1">
      <c r="A28" s="42" t="s">
        <v>25</v>
      </c>
      <c r="B28" s="43"/>
      <c r="C28" s="43"/>
      <c r="D28" s="45"/>
      <c r="E28" s="20">
        <f>SUM(E26:E27)</f>
        <v>2</v>
      </c>
      <c r="F28" s="25">
        <f aca="true" t="shared" si="9" ref="F28:L28">SUM(F26:F27)</f>
        <v>88</v>
      </c>
      <c r="G28" s="21">
        <f t="shared" si="9"/>
        <v>21</v>
      </c>
      <c r="H28" s="21">
        <f>SUM(H26:H27)</f>
        <v>67</v>
      </c>
      <c r="I28" s="22">
        <f t="shared" si="9"/>
        <v>11</v>
      </c>
      <c r="J28" s="22">
        <f t="shared" si="9"/>
        <v>33</v>
      </c>
      <c r="K28" s="22">
        <f t="shared" si="9"/>
        <v>10</v>
      </c>
      <c r="L28" s="22">
        <f t="shared" si="9"/>
        <v>34</v>
      </c>
      <c r="M28" s="21">
        <f>M26+M27</f>
        <v>0</v>
      </c>
      <c r="N28" s="21">
        <f>N26+N27</f>
        <v>1</v>
      </c>
      <c r="O28" s="26">
        <f t="shared" si="2"/>
        <v>89</v>
      </c>
    </row>
    <row r="29" spans="1:15" ht="18" customHeight="1" thickBot="1" thickTop="1">
      <c r="A29" s="33" t="s">
        <v>41</v>
      </c>
      <c r="B29" s="34"/>
      <c r="C29" s="34"/>
      <c r="D29" s="35"/>
      <c r="E29" s="27">
        <f>SUM(E13,E18,E25,E28)</f>
        <v>15</v>
      </c>
      <c r="F29" s="28">
        <f>SUM(F28,F25,F18,F13)</f>
        <v>473</v>
      </c>
      <c r="G29" s="29">
        <f>SUM(G28,G25,G18,G13)</f>
        <v>280</v>
      </c>
      <c r="H29" s="21">
        <f>SUM(H13+H18+H25+H28)</f>
        <v>193</v>
      </c>
      <c r="I29" s="21">
        <f>SUM(I13,I18,I25,I28,)</f>
        <v>119</v>
      </c>
      <c r="J29" s="21">
        <f>SUM(J13,J18,J25,J28,)</f>
        <v>82</v>
      </c>
      <c r="K29" s="21">
        <f>SUM(K13,K18,K25,K28,)</f>
        <v>161</v>
      </c>
      <c r="L29" s="21">
        <f>SUM(L13,L18,L25,L28,)</f>
        <v>111</v>
      </c>
      <c r="M29" s="21">
        <f>M13+M18+M25+M28</f>
        <v>13</v>
      </c>
      <c r="N29" s="30">
        <f>N13+N18+N25+N28</f>
        <v>2</v>
      </c>
      <c r="O29" s="31">
        <f>SUM(I29:N29)</f>
        <v>488</v>
      </c>
    </row>
    <row r="30" spans="4:12" ht="18" customHeight="1" thickBot="1" thickTop="1">
      <c r="D30" s="32"/>
      <c r="I30" s="36">
        <f>SUM(I29+J29)</f>
        <v>201</v>
      </c>
      <c r="J30" s="37"/>
      <c r="K30" s="37">
        <f>SUM(K29+L29)</f>
        <v>272</v>
      </c>
      <c r="L30" s="38"/>
    </row>
    <row r="31" ht="18" customHeight="1" thickTop="1">
      <c r="D31" s="5" t="s">
        <v>42</v>
      </c>
    </row>
    <row r="32" ht="18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</sheetData>
  <mergeCells count="15">
    <mergeCell ref="G2:H2"/>
    <mergeCell ref="I2:J2"/>
    <mergeCell ref="K2:L2"/>
    <mergeCell ref="M2:N2"/>
    <mergeCell ref="C5:C12"/>
    <mergeCell ref="A13:D13"/>
    <mergeCell ref="C14:C17"/>
    <mergeCell ref="A18:D18"/>
    <mergeCell ref="A29:D29"/>
    <mergeCell ref="I30:J30"/>
    <mergeCell ref="K30:L30"/>
    <mergeCell ref="C19:C24"/>
    <mergeCell ref="A25:D25"/>
    <mergeCell ref="C26:C27"/>
    <mergeCell ref="A28:D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2010-12-06T06:11:45Z</dcterms:created>
  <dcterms:modified xsi:type="dcterms:W3CDTF">2010-12-07T02:12:23Z</dcterms:modified>
  <cp:category/>
  <cp:version/>
  <cp:contentType/>
  <cp:contentStatus/>
</cp:coreProperties>
</file>