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5200" windowHeight="11940"/>
  </bookViews>
  <sheets>
    <sheet name="104進修學院班級人數" sheetId="2" r:id="rId1"/>
  </sheets>
  <calcPr calcId="152511"/>
</workbook>
</file>

<file path=xl/calcChain.xml><?xml version="1.0" encoding="utf-8"?>
<calcChain xmlns="http://schemas.openxmlformats.org/spreadsheetml/2006/main">
  <c r="F12" i="2" l="1"/>
  <c r="F10" i="2"/>
  <c r="F9" i="2"/>
  <c r="F5" i="2"/>
  <c r="F4" i="2"/>
  <c r="L13" i="2" l="1"/>
  <c r="K13" i="2"/>
  <c r="L11" i="2"/>
  <c r="K11" i="2"/>
  <c r="L8" i="2"/>
  <c r="K8" i="2"/>
  <c r="L6" i="2"/>
  <c r="L14" i="2" s="1"/>
  <c r="K6" i="2"/>
  <c r="K14" i="2" s="1"/>
  <c r="K15" i="2" s="1"/>
  <c r="G6" i="2"/>
  <c r="P13" i="2"/>
  <c r="O13" i="2"/>
  <c r="N13" i="2"/>
  <c r="J13" i="2"/>
  <c r="I13" i="2"/>
  <c r="H13" i="2"/>
  <c r="G13" i="2"/>
  <c r="E13" i="2"/>
  <c r="M12" i="2"/>
  <c r="J11" i="2"/>
  <c r="I11" i="2"/>
  <c r="H11" i="2"/>
  <c r="G11" i="2"/>
  <c r="E11" i="2"/>
  <c r="M10" i="2"/>
  <c r="M9" i="2"/>
  <c r="Q8" i="2"/>
  <c r="P8" i="2"/>
  <c r="O8" i="2"/>
  <c r="N8" i="2"/>
  <c r="J8" i="2"/>
  <c r="I8" i="2"/>
  <c r="H8" i="2"/>
  <c r="G8" i="2"/>
  <c r="E8" i="2"/>
  <c r="M7" i="2"/>
  <c r="Q6" i="2"/>
  <c r="P6" i="2"/>
  <c r="O6" i="2"/>
  <c r="N6" i="2"/>
  <c r="J6" i="2"/>
  <c r="I6" i="2"/>
  <c r="H6" i="2"/>
  <c r="E6" i="2"/>
  <c r="M5" i="2"/>
  <c r="M4" i="2"/>
  <c r="F13" i="2" l="1"/>
  <c r="M13" i="2"/>
  <c r="J14" i="2"/>
  <c r="M6" i="2"/>
  <c r="G14" i="2"/>
  <c r="H14" i="2"/>
  <c r="M8" i="2"/>
  <c r="E14" i="2"/>
  <c r="I14" i="2"/>
  <c r="F11" i="2" l="1"/>
  <c r="F8" i="2"/>
  <c r="I15" i="2"/>
  <c r="G15" i="2"/>
  <c r="F6" i="2"/>
  <c r="M14" i="2"/>
  <c r="F14" i="2" l="1"/>
</calcChain>
</file>

<file path=xl/sharedStrings.xml><?xml version="1.0" encoding="utf-8"?>
<sst xmlns="http://schemas.openxmlformats.org/spreadsheetml/2006/main" count="43" uniqueCount="26">
  <si>
    <t>學年</t>
  </si>
  <si>
    <t>學期</t>
  </si>
  <si>
    <t>學院</t>
  </si>
  <si>
    <t>系(所、科、院)</t>
  </si>
  <si>
    <t>一年級</t>
    <phoneticPr fontId="20" type="noConversion"/>
  </si>
  <si>
    <t>二年級</t>
    <phoneticPr fontId="20" type="noConversion"/>
  </si>
  <si>
    <t>合    計</t>
    <phoneticPr fontId="20" type="noConversion"/>
  </si>
  <si>
    <t>總    計</t>
    <phoneticPr fontId="20" type="noConversion"/>
  </si>
  <si>
    <t>班級數</t>
    <phoneticPr fontId="20" type="noConversion"/>
  </si>
  <si>
    <t>學生總數</t>
    <phoneticPr fontId="20" type="noConversion"/>
  </si>
  <si>
    <t>男生</t>
    <phoneticPr fontId="20" type="noConversion"/>
  </si>
  <si>
    <t>女 生</t>
    <phoneticPr fontId="20" type="noConversion"/>
  </si>
  <si>
    <t>國立虎尾科技大學附設進修學院</t>
    <phoneticPr fontId="20" type="noConversion"/>
  </si>
  <si>
    <t>延修生</t>
    <phoneticPr fontId="20" type="noConversion"/>
  </si>
  <si>
    <t>各年級學籍學生人數</t>
    <phoneticPr fontId="20" type="noConversion"/>
  </si>
  <si>
    <t>有殘障手冊學生及原住民生</t>
    <phoneticPr fontId="20" type="noConversion"/>
  </si>
  <si>
    <t>學生總數        （含延修生）</t>
    <phoneticPr fontId="20" type="noConversion"/>
  </si>
  <si>
    <t>動力機械工程系一甲</t>
    <phoneticPr fontId="20" type="noConversion"/>
  </si>
  <si>
    <t>動力機械工程系二甲</t>
    <phoneticPr fontId="20" type="noConversion"/>
  </si>
  <si>
    <t>電機工程系二甲</t>
    <phoneticPr fontId="20" type="noConversion"/>
  </si>
  <si>
    <t>企業管理系一甲</t>
    <phoneticPr fontId="20" type="noConversion"/>
  </si>
  <si>
    <t>企業管理系二甲</t>
    <phoneticPr fontId="20" type="noConversion"/>
  </si>
  <si>
    <t>應用外語系二甲</t>
    <phoneticPr fontId="20" type="noConversion"/>
  </si>
  <si>
    <t>身障生：0人,原住民：1人</t>
    <phoneticPr fontId="20" type="noConversion"/>
  </si>
  <si>
    <t>下</t>
    <phoneticPr fontId="20" type="noConversion"/>
  </si>
  <si>
    <t>下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</si>
</sst>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"/>
  </numFmts>
  <fonts count="37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6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b/>
      <sz val="14"/>
      <color indexed="12"/>
      <name val="新細明體"/>
      <family val="1"/>
      <charset val="136"/>
    </font>
    <font>
      <sz val="10"/>
      <name val="新細明體"/>
      <family val="1"/>
      <charset val="136"/>
    </font>
    <font>
      <sz val="11"/>
      <name val="新細明體"/>
      <family val="1"/>
      <charset val="136"/>
    </font>
    <font>
      <sz val="8"/>
      <name val="新細明體"/>
      <family val="1"/>
      <charset val="136"/>
    </font>
    <font>
      <sz val="8"/>
      <color indexed="17"/>
      <name val="新細明體"/>
      <family val="1"/>
      <charset val="136"/>
    </font>
    <font>
      <sz val="11"/>
      <name val="細明體"/>
      <family val="3"/>
      <charset val="136"/>
    </font>
    <font>
      <sz val="10"/>
      <color indexed="12"/>
      <name val="新細明體"/>
      <family val="1"/>
      <charset val="136"/>
    </font>
    <font>
      <sz val="11"/>
      <color indexed="8"/>
      <name val="新細明體"/>
      <family val="1"/>
      <charset val="136"/>
    </font>
    <font>
      <sz val="12"/>
      <color indexed="18"/>
      <name val="新細明體"/>
      <family val="1"/>
      <charset val="136"/>
    </font>
    <font>
      <sz val="10"/>
      <color indexed="10"/>
      <name val="新細明體"/>
      <family val="1"/>
      <charset val="136"/>
    </font>
    <font>
      <b/>
      <sz val="14"/>
      <color indexed="8"/>
      <name val="新細明體"/>
      <family val="1"/>
      <charset val="136"/>
    </font>
    <font>
      <b/>
      <sz val="8"/>
      <color indexed="12"/>
      <name val="新細明體"/>
      <family val="1"/>
      <charset val="136"/>
    </font>
    <font>
      <b/>
      <sz val="14"/>
      <color indexed="17"/>
      <name val="新細明體"/>
      <family val="1"/>
      <charset val="136"/>
    </font>
    <font>
      <sz val="6"/>
      <color indexed="40"/>
      <name val="新細明體"/>
      <family val="1"/>
      <charset val="136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19" fillId="0" borderId="0" xfId="0" applyFont="1">
      <alignment vertical="center"/>
    </xf>
    <xf numFmtId="0" fontId="21" fillId="0" borderId="0" xfId="0" applyFont="1">
      <alignment vertic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26" fillId="0" borderId="12" xfId="0" applyFont="1" applyFill="1" applyBorder="1" applyAlignment="1">
      <alignment horizontal="center" wrapText="1"/>
    </xf>
    <xf numFmtId="0" fontId="6" fillId="0" borderId="0" xfId="0" applyFont="1">
      <alignment vertical="center"/>
    </xf>
    <xf numFmtId="0" fontId="27" fillId="0" borderId="11" xfId="0" applyFont="1" applyFill="1" applyBorder="1" applyAlignment="1">
      <alignment horizontal="center" wrapText="1"/>
    </xf>
    <xf numFmtId="0" fontId="26" fillId="24" borderId="11" xfId="0" applyFont="1" applyFill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24" fillId="0" borderId="16" xfId="0" applyFont="1" applyBorder="1">
      <alignment vertical="center"/>
    </xf>
    <xf numFmtId="0" fontId="24" fillId="0" borderId="17" xfId="0" applyFont="1" applyBorder="1">
      <alignment vertical="center"/>
    </xf>
    <xf numFmtId="0" fontId="25" fillId="0" borderId="14" xfId="0" applyFont="1" applyBorder="1" applyAlignment="1">
      <alignment horizontal="left" wrapText="1"/>
    </xf>
    <xf numFmtId="0" fontId="25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left"/>
    </xf>
    <xf numFmtId="0" fontId="24" fillId="0" borderId="18" xfId="0" applyFont="1" applyBorder="1">
      <alignment vertical="center"/>
    </xf>
    <xf numFmtId="0" fontId="24" fillId="0" borderId="19" xfId="0" applyFont="1" applyBorder="1">
      <alignment vertical="center"/>
    </xf>
    <xf numFmtId="0" fontId="29" fillId="0" borderId="18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/>
    </xf>
    <xf numFmtId="0" fontId="18" fillId="0" borderId="11" xfId="0" applyFont="1" applyFill="1" applyBorder="1" applyAlignment="1">
      <alignment horizontal="center" vertical="center"/>
    </xf>
    <xf numFmtId="0" fontId="18" fillId="0" borderId="15" xfId="0" applyFont="1" applyBorder="1">
      <alignment vertical="center"/>
    </xf>
    <xf numFmtId="0" fontId="29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32" fillId="0" borderId="20" xfId="0" applyFont="1" applyBorder="1">
      <alignment vertical="center"/>
    </xf>
    <xf numFmtId="0" fontId="32" fillId="0" borderId="21" xfId="0" applyFont="1" applyBorder="1">
      <alignment vertical="center"/>
    </xf>
    <xf numFmtId="0" fontId="36" fillId="0" borderId="0" xfId="0" applyFont="1">
      <alignment vertical="center"/>
    </xf>
    <xf numFmtId="0" fontId="25" fillId="0" borderId="22" xfId="0" applyFont="1" applyBorder="1" applyAlignment="1">
      <alignment horizontal="left" wrapText="1"/>
    </xf>
    <xf numFmtId="0" fontId="24" fillId="0" borderId="23" xfId="0" applyFont="1" applyBorder="1">
      <alignment vertical="center"/>
    </xf>
    <xf numFmtId="0" fontId="24" fillId="0" borderId="24" xfId="0" applyFont="1" applyBorder="1">
      <alignment vertical="center"/>
    </xf>
    <xf numFmtId="0" fontId="29" fillId="0" borderId="24" xfId="0" applyFont="1" applyBorder="1" applyAlignment="1">
      <alignment horizontal="center" vertical="center"/>
    </xf>
    <xf numFmtId="0" fontId="18" fillId="0" borderId="25" xfId="0" applyFont="1" applyBorder="1">
      <alignment vertical="center"/>
    </xf>
    <xf numFmtId="0" fontId="29" fillId="0" borderId="26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32" fillId="0" borderId="26" xfId="0" applyFont="1" applyBorder="1">
      <alignment vertical="center"/>
    </xf>
    <xf numFmtId="0" fontId="31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33" fillId="24" borderId="28" xfId="0" applyFont="1" applyFill="1" applyBorder="1">
      <alignment vertical="center"/>
    </xf>
    <xf numFmtId="0" fontId="34" fillId="0" borderId="29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4" fillId="0" borderId="26" xfId="0" applyFont="1" applyBorder="1">
      <alignment vertical="center"/>
    </xf>
    <xf numFmtId="0" fontId="24" fillId="0" borderId="27" xfId="0" applyFont="1" applyBorder="1">
      <alignment vertical="center"/>
    </xf>
    <xf numFmtId="0" fontId="25" fillId="0" borderId="33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25" fillId="0" borderId="33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23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6" fillId="0" borderId="12" xfId="0" applyFont="1" applyFill="1" applyBorder="1" applyAlignment="1">
      <alignment horizontal="center" wrapText="1"/>
    </xf>
    <xf numFmtId="0" fontId="26" fillId="0" borderId="45" xfId="0" applyFont="1" applyBorder="1" applyAlignment="1"/>
    <xf numFmtId="0" fontId="26" fillId="0" borderId="46" xfId="0" applyFont="1" applyFill="1" applyBorder="1" applyAlignment="1">
      <alignment horizontal="center" wrapText="1"/>
    </xf>
    <xf numFmtId="0" fontId="26" fillId="0" borderId="46" xfId="0" applyFont="1" applyBorder="1" applyAlignment="1"/>
    <xf numFmtId="176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7" xfId="0" applyFill="1" applyBorder="1" applyAlignment="1">
      <alignment horizontal="center" wrapText="1"/>
    </xf>
    <xf numFmtId="0" fontId="0" fillId="0" borderId="0" xfId="0" applyAlignment="1"/>
    <xf numFmtId="0" fontId="6" fillId="0" borderId="0" xfId="0" applyFont="1" applyAlignment="1">
      <alignment horizontal="center" vertical="center"/>
    </xf>
    <xf numFmtId="0" fontId="26" fillId="0" borderId="30" xfId="0" applyFont="1" applyBorder="1" applyAlignment="1">
      <alignment vertical="center" wrapText="1"/>
    </xf>
    <xf numFmtId="0" fontId="26" fillId="0" borderId="31" xfId="0" applyFont="1" applyBorder="1" applyAlignment="1">
      <alignment vertical="center" wrapText="1"/>
    </xf>
    <xf numFmtId="0" fontId="26" fillId="0" borderId="32" xfId="0" applyFont="1" applyBorder="1" applyAlignment="1">
      <alignment vertical="center" wrapText="1"/>
    </xf>
  </cellXfs>
  <cellStyles count="43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中等" xfId="19" builtinId="28" customBuiltin="1"/>
    <cellStyle name="合計" xfId="20" builtinId="25" customBuiltin="1"/>
    <cellStyle name="好" xfId="21" builtinId="26" customBuiltin="1"/>
    <cellStyle name="好_99學生人數資料" xfId="22"/>
    <cellStyle name="計算方式" xfId="23" builtinId="22" customBuiltin="1"/>
    <cellStyle name="連結的儲存格" xfId="24" builtinId="24" customBuiltin="1"/>
    <cellStyle name="備註" xfId="25" builtinId="10" customBuiltin="1"/>
    <cellStyle name="說明文字" xfId="26" builtinId="53" customBuiltin="1"/>
    <cellStyle name="輔色1" xfId="27" builtinId="29" customBuiltin="1"/>
    <cellStyle name="輔色2" xfId="28" builtinId="33" customBuiltin="1"/>
    <cellStyle name="輔色3" xfId="29" builtinId="37" customBuiltin="1"/>
    <cellStyle name="輔色4" xfId="30" builtinId="41" customBuiltin="1"/>
    <cellStyle name="輔色5" xfId="31" builtinId="45" customBuiltin="1"/>
    <cellStyle name="輔色6" xfId="32" builtinId="49" customBuiltin="1"/>
    <cellStyle name="標題" xfId="33" builtinId="15" customBuiltin="1"/>
    <cellStyle name="標題 1" xfId="34" builtinId="16" customBuiltin="1"/>
    <cellStyle name="標題 2" xfId="35" builtinId="17" customBuiltin="1"/>
    <cellStyle name="標題 3" xfId="36" builtinId="18" customBuiltin="1"/>
    <cellStyle name="標題 4" xfId="37" builtinId="19" customBuiltin="1"/>
    <cellStyle name="輸入" xfId="38" builtinId="20" customBuiltin="1"/>
    <cellStyle name="輸出" xfId="39" builtinId="21" customBuiltin="1"/>
    <cellStyle name="檢查儲存格" xfId="40" builtinId="23" customBuiltin="1"/>
    <cellStyle name="壞" xfId="41" builtinId="27" customBuiltin="1"/>
    <cellStyle name="警告文字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3"/>
  <sheetViews>
    <sheetView tabSelected="1" workbookViewId="0">
      <selection activeCell="A17" sqref="A17"/>
    </sheetView>
  </sheetViews>
  <sheetFormatPr defaultRowHeight="16.5"/>
  <cols>
    <col min="1" max="1" width="4" customWidth="1"/>
    <col min="2" max="2" width="4.125" customWidth="1"/>
    <col min="3" max="3" width="7.375" customWidth="1"/>
    <col min="4" max="4" width="25.5" customWidth="1"/>
    <col min="5" max="5" width="4.25" customWidth="1"/>
    <col min="6" max="6" width="5.375" customWidth="1"/>
    <col min="7" max="7" width="4.625" customWidth="1"/>
    <col min="8" max="9" width="4.75" customWidth="1"/>
    <col min="10" max="10" width="4.125" customWidth="1"/>
    <col min="11" max="11" width="3.875" style="10" customWidth="1"/>
    <col min="12" max="12" width="3.875" style="12" customWidth="1"/>
    <col min="13" max="13" width="5.375" customWidth="1"/>
    <col min="14" max="17" width="2.375" customWidth="1"/>
    <col min="18" max="18" width="2.5" customWidth="1"/>
  </cols>
  <sheetData>
    <row r="1" spans="1:18" ht="18.75" customHeight="1">
      <c r="A1" s="1" t="s">
        <v>12</v>
      </c>
      <c r="E1" s="75"/>
      <c r="F1" s="76"/>
      <c r="G1" s="77" t="s">
        <v>4</v>
      </c>
      <c r="H1" s="78"/>
      <c r="I1" s="77" t="s">
        <v>5</v>
      </c>
      <c r="J1" s="78"/>
      <c r="K1" s="79" t="s">
        <v>13</v>
      </c>
      <c r="L1" s="79"/>
      <c r="N1" s="71" t="s">
        <v>4</v>
      </c>
      <c r="O1" s="72"/>
      <c r="P1" s="73" t="s">
        <v>5</v>
      </c>
      <c r="Q1" s="74"/>
    </row>
    <row r="2" spans="1:18" ht="24" customHeight="1">
      <c r="A2" s="2" t="s">
        <v>14</v>
      </c>
      <c r="N2" s="80" t="s">
        <v>15</v>
      </c>
      <c r="O2" s="81"/>
      <c r="P2" s="81"/>
      <c r="Q2" s="82"/>
    </row>
    <row r="3" spans="1:18" ht="43.5">
      <c r="A3" s="3" t="s">
        <v>0</v>
      </c>
      <c r="B3" s="3" t="s">
        <v>1</v>
      </c>
      <c r="C3" s="3" t="s">
        <v>2</v>
      </c>
      <c r="D3" s="3" t="s">
        <v>3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10</v>
      </c>
      <c r="J3" s="11" t="s">
        <v>11</v>
      </c>
      <c r="K3" s="13" t="s">
        <v>10</v>
      </c>
      <c r="L3" s="13" t="s">
        <v>11</v>
      </c>
      <c r="M3" s="14" t="s">
        <v>16</v>
      </c>
      <c r="N3" s="11" t="s">
        <v>10</v>
      </c>
      <c r="O3" s="11" t="s">
        <v>11</v>
      </c>
      <c r="P3" s="11" t="s">
        <v>10</v>
      </c>
      <c r="Q3" s="11" t="s">
        <v>11</v>
      </c>
    </row>
    <row r="4" spans="1:18" ht="18" customHeight="1">
      <c r="A4" s="15">
        <v>104</v>
      </c>
      <c r="B4" s="16" t="s">
        <v>24</v>
      </c>
      <c r="C4" s="55"/>
      <c r="D4" s="22" t="s">
        <v>17</v>
      </c>
      <c r="E4" s="4">
        <v>1</v>
      </c>
      <c r="F4" s="4">
        <f>SUM(G4:H4)</f>
        <v>30</v>
      </c>
      <c r="G4" s="5">
        <v>29</v>
      </c>
      <c r="H4" s="4">
        <v>1</v>
      </c>
      <c r="I4" s="4">
        <v>0</v>
      </c>
      <c r="J4" s="4">
        <v>0</v>
      </c>
      <c r="K4" s="17">
        <v>0</v>
      </c>
      <c r="L4" s="17">
        <v>0</v>
      </c>
      <c r="M4" s="18">
        <f t="shared" ref="M4:M13" si="0">SUM(G4:L4)</f>
        <v>30</v>
      </c>
      <c r="N4" s="19"/>
      <c r="O4" s="20"/>
      <c r="P4" s="19"/>
      <c r="Q4" s="20"/>
    </row>
    <row r="5" spans="1:18" ht="18" customHeight="1">
      <c r="A5" s="15">
        <v>104</v>
      </c>
      <c r="B5" s="16" t="s">
        <v>24</v>
      </c>
      <c r="C5" s="56"/>
      <c r="D5" s="23" t="s">
        <v>18</v>
      </c>
      <c r="E5" s="4">
        <v>1</v>
      </c>
      <c r="F5" s="4">
        <f>SUM(I5:J5)</f>
        <v>25</v>
      </c>
      <c r="G5" s="4">
        <v>0</v>
      </c>
      <c r="H5" s="4">
        <v>0</v>
      </c>
      <c r="I5" s="4">
        <v>25</v>
      </c>
      <c r="J5" s="4">
        <v>0</v>
      </c>
      <c r="K5" s="17">
        <v>1</v>
      </c>
      <c r="L5" s="17">
        <v>0</v>
      </c>
      <c r="M5" s="18">
        <f t="shared" si="0"/>
        <v>26</v>
      </c>
      <c r="N5" s="24"/>
      <c r="O5" s="25"/>
      <c r="P5" s="26"/>
      <c r="Q5" s="25"/>
    </row>
    <row r="6" spans="1:18" ht="18" customHeight="1">
      <c r="A6" s="53" t="s">
        <v>6</v>
      </c>
      <c r="B6" s="54"/>
      <c r="C6" s="54"/>
      <c r="D6" s="54"/>
      <c r="E6" s="27">
        <f t="shared" ref="E6:L6" si="1">SUM(E4:E5)</f>
        <v>2</v>
      </c>
      <c r="F6" s="6">
        <f t="shared" si="1"/>
        <v>55</v>
      </c>
      <c r="G6" s="28">
        <f t="shared" si="1"/>
        <v>29</v>
      </c>
      <c r="H6" s="28">
        <f t="shared" si="1"/>
        <v>1</v>
      </c>
      <c r="I6" s="28">
        <f t="shared" si="1"/>
        <v>25</v>
      </c>
      <c r="J6" s="28">
        <f t="shared" si="1"/>
        <v>0</v>
      </c>
      <c r="K6" s="17">
        <f t="shared" si="1"/>
        <v>1</v>
      </c>
      <c r="L6" s="17">
        <f t="shared" si="1"/>
        <v>0</v>
      </c>
      <c r="M6" s="29">
        <f t="shared" si="0"/>
        <v>56</v>
      </c>
      <c r="N6" s="30">
        <f>SUM(N4:N5)</f>
        <v>0</v>
      </c>
      <c r="O6" s="31">
        <f>SUM(O4:O5)</f>
        <v>0</v>
      </c>
      <c r="P6" s="30">
        <f>SUM(P4:P5)</f>
        <v>0</v>
      </c>
      <c r="Q6" s="31">
        <f>SUM(Q4:Q5)</f>
        <v>0</v>
      </c>
    </row>
    <row r="7" spans="1:18" ht="18" customHeight="1">
      <c r="A7" s="15">
        <v>104</v>
      </c>
      <c r="B7" s="16" t="s">
        <v>25</v>
      </c>
      <c r="C7" s="51"/>
      <c r="D7" s="21" t="s">
        <v>19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17">
        <v>2</v>
      </c>
      <c r="L7" s="17">
        <v>0</v>
      </c>
      <c r="M7" s="18">
        <f t="shared" si="0"/>
        <v>2</v>
      </c>
      <c r="N7" s="32"/>
      <c r="O7" s="20"/>
      <c r="P7" s="19"/>
      <c r="Q7" s="20"/>
    </row>
    <row r="8" spans="1:18" ht="18" customHeight="1">
      <c r="A8" s="53" t="s">
        <v>6</v>
      </c>
      <c r="B8" s="54"/>
      <c r="C8" s="54"/>
      <c r="D8" s="54"/>
      <c r="E8" s="27">
        <f t="shared" ref="E8:J8" si="2">SUM(E7:E7)</f>
        <v>0</v>
      </c>
      <c r="F8" s="6">
        <f t="shared" si="2"/>
        <v>0</v>
      </c>
      <c r="G8" s="28">
        <f t="shared" si="2"/>
        <v>0</v>
      </c>
      <c r="H8" s="28">
        <f t="shared" si="2"/>
        <v>0</v>
      </c>
      <c r="I8" s="28">
        <f t="shared" si="2"/>
        <v>0</v>
      </c>
      <c r="J8" s="28">
        <f t="shared" si="2"/>
        <v>0</v>
      </c>
      <c r="K8" s="17">
        <f>SUM(K7)</f>
        <v>2</v>
      </c>
      <c r="L8" s="17">
        <f>SUM(L7)</f>
        <v>0</v>
      </c>
      <c r="M8" s="29">
        <f t="shared" si="0"/>
        <v>2</v>
      </c>
      <c r="N8" s="33">
        <f>SUM(N7:N7)</f>
        <v>0</v>
      </c>
      <c r="O8" s="34">
        <f>SUM(O7:O7)</f>
        <v>0</v>
      </c>
      <c r="P8" s="33">
        <f>SUM(P7:P7)</f>
        <v>0</v>
      </c>
      <c r="Q8" s="34">
        <f>SUM(Q7:Q7)</f>
        <v>0</v>
      </c>
    </row>
    <row r="9" spans="1:18" ht="18" customHeight="1">
      <c r="A9" s="15">
        <v>104</v>
      </c>
      <c r="B9" s="16" t="s">
        <v>24</v>
      </c>
      <c r="C9" s="55"/>
      <c r="D9" s="21" t="s">
        <v>20</v>
      </c>
      <c r="E9" s="4">
        <v>1</v>
      </c>
      <c r="F9" s="4">
        <f>SUM(G9:H9)</f>
        <v>34</v>
      </c>
      <c r="G9" s="4">
        <v>20</v>
      </c>
      <c r="H9" s="4">
        <v>14</v>
      </c>
      <c r="I9" s="4">
        <v>0</v>
      </c>
      <c r="J9" s="4">
        <v>0</v>
      </c>
      <c r="K9" s="17">
        <v>0</v>
      </c>
      <c r="L9" s="17">
        <v>0</v>
      </c>
      <c r="M9" s="18">
        <f t="shared" si="0"/>
        <v>34</v>
      </c>
      <c r="N9" s="19"/>
      <c r="O9" s="20"/>
      <c r="P9" s="32"/>
      <c r="Q9" s="20"/>
      <c r="R9" s="35"/>
    </row>
    <row r="10" spans="1:18" ht="18" customHeight="1">
      <c r="A10" s="15">
        <v>104</v>
      </c>
      <c r="B10" s="16" t="s">
        <v>25</v>
      </c>
      <c r="C10" s="56"/>
      <c r="D10" s="21" t="s">
        <v>21</v>
      </c>
      <c r="E10" s="4">
        <v>1</v>
      </c>
      <c r="F10" s="4">
        <f>SUM(I10:J10)</f>
        <v>28</v>
      </c>
      <c r="G10" s="4">
        <v>0</v>
      </c>
      <c r="H10" s="4">
        <v>0</v>
      </c>
      <c r="I10" s="4">
        <v>14</v>
      </c>
      <c r="J10" s="4">
        <v>14</v>
      </c>
      <c r="K10" s="17">
        <v>0</v>
      </c>
      <c r="L10" s="17">
        <v>0</v>
      </c>
      <c r="M10" s="18">
        <f t="shared" si="0"/>
        <v>28</v>
      </c>
      <c r="N10" s="37"/>
      <c r="O10" s="38"/>
      <c r="P10" s="48"/>
      <c r="Q10" s="38"/>
      <c r="R10" s="35"/>
    </row>
    <row r="11" spans="1:18" ht="18" customHeight="1">
      <c r="A11" s="53" t="s">
        <v>6</v>
      </c>
      <c r="B11" s="54"/>
      <c r="C11" s="54"/>
      <c r="D11" s="54"/>
      <c r="E11" s="27">
        <f t="shared" ref="E11:L11" si="3">SUM(E9:E10)</f>
        <v>2</v>
      </c>
      <c r="F11" s="6">
        <f t="shared" si="3"/>
        <v>62</v>
      </c>
      <c r="G11" s="28">
        <f t="shared" si="3"/>
        <v>20</v>
      </c>
      <c r="H11" s="28">
        <f t="shared" si="3"/>
        <v>14</v>
      </c>
      <c r="I11" s="28">
        <f t="shared" si="3"/>
        <v>14</v>
      </c>
      <c r="J11" s="28">
        <f t="shared" si="3"/>
        <v>14</v>
      </c>
      <c r="K11" s="17">
        <f t="shared" si="3"/>
        <v>0</v>
      </c>
      <c r="L11" s="17">
        <f t="shared" si="3"/>
        <v>0</v>
      </c>
      <c r="M11" s="29">
        <v>56</v>
      </c>
      <c r="N11" s="49"/>
      <c r="O11" s="50"/>
      <c r="P11" s="41"/>
      <c r="Q11" s="50"/>
    </row>
    <row r="12" spans="1:18" ht="18" customHeight="1">
      <c r="A12" s="15">
        <v>104</v>
      </c>
      <c r="B12" s="16" t="s">
        <v>24</v>
      </c>
      <c r="C12" s="52"/>
      <c r="D12" s="36" t="s">
        <v>22</v>
      </c>
      <c r="E12" s="4">
        <v>1</v>
      </c>
      <c r="F12" s="4">
        <f>SUM(I12:J12)</f>
        <v>16</v>
      </c>
      <c r="G12" s="4">
        <v>0</v>
      </c>
      <c r="H12" s="4">
        <v>0</v>
      </c>
      <c r="I12" s="4">
        <v>7</v>
      </c>
      <c r="J12" s="4">
        <v>9</v>
      </c>
      <c r="K12" s="17">
        <v>1</v>
      </c>
      <c r="L12" s="17">
        <v>0</v>
      </c>
      <c r="M12" s="18">
        <f t="shared" si="0"/>
        <v>17</v>
      </c>
      <c r="N12" s="37"/>
      <c r="O12" s="38"/>
      <c r="P12" s="37"/>
      <c r="Q12" s="39"/>
    </row>
    <row r="13" spans="1:18" ht="18" customHeight="1" thickBot="1">
      <c r="A13" s="61" t="s">
        <v>6</v>
      </c>
      <c r="B13" s="62"/>
      <c r="C13" s="62"/>
      <c r="D13" s="63"/>
      <c r="E13" s="27">
        <f t="shared" ref="E13:J13" si="4">SUM(E12:E12)</f>
        <v>1</v>
      </c>
      <c r="F13" s="7">
        <f t="shared" si="4"/>
        <v>16</v>
      </c>
      <c r="G13" s="28">
        <f t="shared" si="4"/>
        <v>0</v>
      </c>
      <c r="H13" s="28">
        <f t="shared" si="4"/>
        <v>0</v>
      </c>
      <c r="I13" s="28">
        <f t="shared" si="4"/>
        <v>7</v>
      </c>
      <c r="J13" s="28">
        <f t="shared" si="4"/>
        <v>9</v>
      </c>
      <c r="K13" s="17">
        <f>SUM(K12)</f>
        <v>1</v>
      </c>
      <c r="L13" s="17">
        <f>SUM(L12)</f>
        <v>0</v>
      </c>
      <c r="M13" s="40">
        <f t="shared" si="0"/>
        <v>17</v>
      </c>
      <c r="N13" s="41">
        <f>SUM(N12:N12)</f>
        <v>0</v>
      </c>
      <c r="O13" s="42">
        <f>SUM(O12:O12)</f>
        <v>0</v>
      </c>
      <c r="P13" s="43">
        <f>SUM(P12:P12)</f>
        <v>0</v>
      </c>
      <c r="Q13" s="42">
        <v>0</v>
      </c>
    </row>
    <row r="14" spans="1:18" ht="18" customHeight="1" thickTop="1" thickBot="1">
      <c r="A14" s="64" t="s">
        <v>7</v>
      </c>
      <c r="B14" s="65"/>
      <c r="C14" s="65"/>
      <c r="D14" s="66"/>
      <c r="E14" s="44">
        <f>SUM(E6,E8,E11,E13)</f>
        <v>5</v>
      </c>
      <c r="F14" s="8">
        <f>SUM(F13,F11,F8,F6)</f>
        <v>133</v>
      </c>
      <c r="G14" s="6">
        <f>SUM(G6,G8,G11,G13,)</f>
        <v>49</v>
      </c>
      <c r="H14" s="6">
        <f>SUM(H6,H8,H11,H13,)</f>
        <v>15</v>
      </c>
      <c r="I14" s="6">
        <f>SUM(I6,I8,I11,I13,)</f>
        <v>46</v>
      </c>
      <c r="J14" s="6">
        <f>SUM(J6,J8,J11,J13,)</f>
        <v>23</v>
      </c>
      <c r="K14" s="17">
        <f>SUM(K6,K8,K11,K13)</f>
        <v>4</v>
      </c>
      <c r="L14" s="45">
        <f>SUM(L6,L8,L11,L13)</f>
        <v>0</v>
      </c>
      <c r="M14" s="46">
        <f>SUM(G14:L14)</f>
        <v>137</v>
      </c>
      <c r="N14" s="47"/>
      <c r="O14" s="47"/>
      <c r="P14" s="47"/>
      <c r="Q14" s="47"/>
    </row>
    <row r="15" spans="1:18" ht="18" customHeight="1" thickTop="1" thickBot="1">
      <c r="D15" s="9"/>
      <c r="G15" s="67">
        <f>SUM(G14+H14)</f>
        <v>64</v>
      </c>
      <c r="H15" s="68"/>
      <c r="I15" s="69">
        <f>SUM(I14+J14)</f>
        <v>69</v>
      </c>
      <c r="J15" s="70"/>
      <c r="K15" s="57">
        <f>SUM(K14:L14)</f>
        <v>4</v>
      </c>
      <c r="L15" s="58"/>
    </row>
    <row r="16" spans="1:18" ht="18" customHeight="1" thickTop="1">
      <c r="D16" s="2"/>
      <c r="E16" s="59" t="s">
        <v>23</v>
      </c>
      <c r="F16" s="59"/>
      <c r="G16" s="59"/>
      <c r="H16" s="60"/>
      <c r="I16" s="60"/>
      <c r="J16" s="60"/>
    </row>
    <row r="17" ht="18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</sheetData>
  <mergeCells count="18">
    <mergeCell ref="N1:O1"/>
    <mergeCell ref="P1:Q1"/>
    <mergeCell ref="A6:D6"/>
    <mergeCell ref="E1:F1"/>
    <mergeCell ref="G1:H1"/>
    <mergeCell ref="I1:J1"/>
    <mergeCell ref="K1:L1"/>
    <mergeCell ref="N2:Q2"/>
    <mergeCell ref="C4:C5"/>
    <mergeCell ref="A8:D8"/>
    <mergeCell ref="C9:C10"/>
    <mergeCell ref="K15:L15"/>
    <mergeCell ref="E16:J16"/>
    <mergeCell ref="A11:D11"/>
    <mergeCell ref="A13:D13"/>
    <mergeCell ref="A14:D14"/>
    <mergeCell ref="G15:H15"/>
    <mergeCell ref="I15:J15"/>
  </mergeCells>
  <phoneticPr fontId="20" type="noConversion"/>
  <pageMargins left="0.70866141732283472" right="0.70866141732283472" top="0.15748031496062992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104進修學院班級人數</vt:lpstr>
    </vt:vector>
  </TitlesOfParts>
  <Company>NFU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2013-12-26T02:21:57Z</cp:lastPrinted>
  <dcterms:created xsi:type="dcterms:W3CDTF">2012-10-24T01:45:20Z</dcterms:created>
  <dcterms:modified xsi:type="dcterms:W3CDTF">2016-06-07T05:54:03Z</dcterms:modified>
</cp:coreProperties>
</file>