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1012在職碩班班級人數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<sst xmlns="http://schemas.openxmlformats.org/spreadsheetml/2006/main" count="69" uniqueCount="40">
  <si>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學年</t>
  </si>
  <si>
    <t>學期</t>
  </si>
  <si>
    <t>學院</t>
  </si>
  <si>
    <t>系(所、科、院)</t>
  </si>
  <si>
    <t>下</t>
  </si>
  <si>
    <r>
      <t>國立虎尾科技大學</t>
    </r>
    <r>
      <rPr>
        <b/>
        <sz val="16"/>
        <color indexed="30"/>
        <rFont val="新細明體"/>
        <family val="1"/>
      </rPr>
      <t>碩士</t>
    </r>
    <r>
      <rPr>
        <b/>
        <sz val="16"/>
        <rFont val="新細明體"/>
        <family val="1"/>
      </rPr>
      <t>及</t>
    </r>
    <r>
      <rPr>
        <b/>
        <sz val="16"/>
        <color indexed="30"/>
        <rFont val="新細明體"/>
        <family val="1"/>
      </rPr>
      <t>產碩</t>
    </r>
    <r>
      <rPr>
        <b/>
        <sz val="16"/>
        <rFont val="新細明體"/>
        <family val="1"/>
      </rPr>
      <t>專班</t>
    </r>
  </si>
  <si>
    <t>各年級學籍學生人數</t>
  </si>
  <si>
    <t>一年級</t>
  </si>
  <si>
    <t>二年級</t>
  </si>
  <si>
    <t>三年級</t>
  </si>
  <si>
    <t>四年級</t>
  </si>
  <si>
    <t>五年級</t>
  </si>
  <si>
    <t>班級數</t>
  </si>
  <si>
    <t>學生總數</t>
  </si>
  <si>
    <t>男生</t>
  </si>
  <si>
    <t>女 生</t>
  </si>
  <si>
    <t>工程學院    (工,藝,農)</t>
  </si>
  <si>
    <t>機械與機電工程所(2468)</t>
  </si>
  <si>
    <t>機械與電腦輔助工程所(2438)</t>
  </si>
  <si>
    <t>材料科學與綠色能源所(3337)</t>
  </si>
  <si>
    <t>創意工程與精密科技所(3635)</t>
  </si>
  <si>
    <t>99(秋)機電光精密產業所</t>
  </si>
  <si>
    <t>101(秋)機械設計與塑出成型產業所</t>
  </si>
  <si>
    <t>合    計</t>
  </si>
  <si>
    <t>電機資訊學院     (工,藝,農)</t>
  </si>
  <si>
    <t>電機工程所</t>
  </si>
  <si>
    <t>光電與材料科技所</t>
  </si>
  <si>
    <t>99(秋)光電與半導體產業所</t>
  </si>
  <si>
    <t>100(春)光電與半導體產業所</t>
  </si>
  <si>
    <t>100(春)光電量測與檢測產業所</t>
  </si>
  <si>
    <t>101(秋)光電量測與檢測產業所</t>
  </si>
  <si>
    <t>101(春)車用光學設計與通訊產業所</t>
  </si>
  <si>
    <t>管理學院     (工,藝,農)</t>
  </si>
  <si>
    <t>工業管理所</t>
  </si>
  <si>
    <t>資訊管理所</t>
  </si>
  <si>
    <t>管理學院     (文,法,商,管)</t>
  </si>
  <si>
    <t>經營管理所</t>
  </si>
  <si>
    <t>文理學院    (理,醫)</t>
  </si>
  <si>
    <t>生務科技所</t>
  </si>
  <si>
    <t>總 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</si>
</sst>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b/>
      <sz val="16"/>
      <color indexed="30"/>
      <name val="新細明體"/>
      <family val="1"/>
    </font>
    <font>
      <sz val="10"/>
      <name val="新細明體"/>
      <family val="1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ck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ck"/>
    </border>
    <border>
      <left style="thin"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5" fillId="0" borderId="27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N13" sqref="N13"/>
    </sheetView>
  </sheetViews>
  <sheetFormatPr defaultColWidth="9.00390625" defaultRowHeight="16.5"/>
  <cols>
    <col min="1" max="2" width="4.75390625" style="22" customWidth="1"/>
    <col min="3" max="3" width="14.00390625" style="22" customWidth="1"/>
    <col min="4" max="4" width="33.00390625" style="22" customWidth="1"/>
    <col min="5" max="5" width="4.625" style="22" customWidth="1"/>
    <col min="6" max="6" width="5.00390625" style="22" customWidth="1"/>
    <col min="7" max="7" width="5.25390625" style="22" customWidth="1"/>
    <col min="8" max="8" width="5.625" style="22" customWidth="1"/>
    <col min="9" max="9" width="5.375" style="22" customWidth="1"/>
    <col min="10" max="10" width="4.50390625" style="22" customWidth="1"/>
    <col min="11" max="11" width="5.50390625" style="22" customWidth="1"/>
    <col min="12" max="12" width="4.50390625" style="22" customWidth="1"/>
    <col min="13" max="13" width="3.875" style="22" customWidth="1"/>
    <col min="14" max="14" width="4.50390625" style="22" customWidth="1"/>
    <col min="15" max="15" width="3.875" style="22" customWidth="1"/>
    <col min="16" max="16" width="4.50390625" style="22" customWidth="1"/>
    <col min="17" max="17" width="4.00390625" style="22" customWidth="1"/>
    <col min="18" max="18" width="4.625" style="22" customWidth="1"/>
    <col min="19" max="16384" width="9.00390625" style="22" customWidth="1"/>
  </cols>
  <sheetData>
    <row r="1" spans="1:18" ht="21">
      <c r="A1" s="23" t="s">
        <v>5</v>
      </c>
      <c r="F1" s="24"/>
      <c r="G1" s="36"/>
      <c r="H1" s="36"/>
      <c r="I1" s="37"/>
      <c r="J1" s="38"/>
      <c r="K1" s="37"/>
      <c r="L1" s="38"/>
      <c r="M1" s="37"/>
      <c r="N1" s="38"/>
      <c r="O1" s="37"/>
      <c r="P1" s="38"/>
      <c r="Q1" s="37"/>
      <c r="R1" s="38"/>
    </row>
    <row r="2" spans="1:18" ht="19.5">
      <c r="A2" s="21" t="s">
        <v>6</v>
      </c>
      <c r="I2" s="37" t="s">
        <v>7</v>
      </c>
      <c r="J2" s="38"/>
      <c r="K2" s="37" t="s">
        <v>8</v>
      </c>
      <c r="L2" s="38"/>
      <c r="M2" s="37" t="s">
        <v>9</v>
      </c>
      <c r="N2" s="38"/>
      <c r="O2" s="37" t="s">
        <v>10</v>
      </c>
      <c r="P2" s="38"/>
      <c r="Q2" s="37" t="s">
        <v>11</v>
      </c>
      <c r="R2" s="38"/>
    </row>
    <row r="3" spans="1:18" ht="29.25" customHeight="1">
      <c r="A3" s="2" t="s">
        <v>0</v>
      </c>
      <c r="B3" s="2" t="s">
        <v>1</v>
      </c>
      <c r="C3" s="2" t="s">
        <v>2</v>
      </c>
      <c r="D3" s="2" t="s">
        <v>3</v>
      </c>
      <c r="E3" s="18" t="s">
        <v>12</v>
      </c>
      <c r="F3" s="18" t="s">
        <v>13</v>
      </c>
      <c r="G3" s="19" t="s">
        <v>14</v>
      </c>
      <c r="H3" s="19" t="s">
        <v>15</v>
      </c>
      <c r="I3" s="19" t="s">
        <v>14</v>
      </c>
      <c r="J3" s="19" t="s">
        <v>15</v>
      </c>
      <c r="K3" s="19" t="s">
        <v>14</v>
      </c>
      <c r="L3" s="19" t="s">
        <v>15</v>
      </c>
      <c r="M3" s="20" t="s">
        <v>14</v>
      </c>
      <c r="N3" s="20" t="s">
        <v>15</v>
      </c>
      <c r="O3" s="20" t="s">
        <v>14</v>
      </c>
      <c r="P3" s="20" t="s">
        <v>15</v>
      </c>
      <c r="Q3" s="20" t="s">
        <v>14</v>
      </c>
      <c r="R3" s="20" t="s">
        <v>15</v>
      </c>
    </row>
    <row r="4" spans="1:18" ht="20.25" customHeight="1">
      <c r="A4" s="2">
        <v>101</v>
      </c>
      <c r="B4" s="3" t="s">
        <v>4</v>
      </c>
      <c r="C4" s="39" t="s">
        <v>16</v>
      </c>
      <c r="D4" s="7" t="s">
        <v>17</v>
      </c>
      <c r="E4" s="25">
        <v>5</v>
      </c>
      <c r="F4" s="5">
        <f aca="true" t="shared" si="0" ref="F4:F9">G4+H4</f>
        <v>35</v>
      </c>
      <c r="G4" s="5">
        <f>I4+K4+M4+O4+Q4</f>
        <v>33</v>
      </c>
      <c r="H4" s="5">
        <f>J4+L4+N4+P4+R4</f>
        <v>2</v>
      </c>
      <c r="I4" s="6">
        <v>13</v>
      </c>
      <c r="J4" s="6">
        <v>0</v>
      </c>
      <c r="K4" s="5">
        <v>8</v>
      </c>
      <c r="L4" s="5">
        <v>1</v>
      </c>
      <c r="M4" s="5">
        <v>5</v>
      </c>
      <c r="N4" s="5">
        <v>0</v>
      </c>
      <c r="O4" s="5">
        <v>3</v>
      </c>
      <c r="P4" s="5">
        <v>1</v>
      </c>
      <c r="Q4" s="5">
        <v>4</v>
      </c>
      <c r="R4" s="5">
        <v>0</v>
      </c>
    </row>
    <row r="5" spans="1:18" ht="20.25" customHeight="1">
      <c r="A5" s="2">
        <v>101</v>
      </c>
      <c r="B5" s="3" t="s">
        <v>4</v>
      </c>
      <c r="C5" s="40"/>
      <c r="D5" s="15" t="s">
        <v>18</v>
      </c>
      <c r="E5" s="25">
        <v>3</v>
      </c>
      <c r="F5" s="5">
        <f t="shared" si="0"/>
        <v>40</v>
      </c>
      <c r="G5" s="5">
        <f aca="true" t="shared" si="1" ref="G5:H9">I5+K5+M5+O5+Q5</f>
        <v>34</v>
      </c>
      <c r="H5" s="5">
        <f t="shared" si="1"/>
        <v>6</v>
      </c>
      <c r="I5" s="5">
        <v>13</v>
      </c>
      <c r="J5" s="5">
        <v>3</v>
      </c>
      <c r="K5" s="5">
        <v>16</v>
      </c>
      <c r="L5" s="5">
        <v>2</v>
      </c>
      <c r="M5" s="5">
        <v>5</v>
      </c>
      <c r="N5" s="5">
        <v>1</v>
      </c>
      <c r="O5" s="5">
        <v>0</v>
      </c>
      <c r="P5" s="5">
        <v>0</v>
      </c>
      <c r="Q5" s="5">
        <v>0</v>
      </c>
      <c r="R5" s="5">
        <v>0</v>
      </c>
    </row>
    <row r="6" spans="1:18" ht="20.25" customHeight="1">
      <c r="A6" s="2">
        <v>101</v>
      </c>
      <c r="B6" s="3" t="s">
        <v>4</v>
      </c>
      <c r="C6" s="40"/>
      <c r="D6" s="7" t="s">
        <v>19</v>
      </c>
      <c r="E6" s="25">
        <v>4</v>
      </c>
      <c r="F6" s="5">
        <f t="shared" si="0"/>
        <v>16</v>
      </c>
      <c r="G6" s="5">
        <f t="shared" si="1"/>
        <v>14</v>
      </c>
      <c r="H6" s="5">
        <f t="shared" si="1"/>
        <v>2</v>
      </c>
      <c r="I6" s="6">
        <v>4</v>
      </c>
      <c r="J6" s="6">
        <v>1</v>
      </c>
      <c r="K6" s="5">
        <v>5</v>
      </c>
      <c r="L6" s="5">
        <v>0</v>
      </c>
      <c r="M6" s="5">
        <v>4</v>
      </c>
      <c r="N6" s="5">
        <v>1</v>
      </c>
      <c r="O6" s="5">
        <v>1</v>
      </c>
      <c r="P6" s="5">
        <v>0</v>
      </c>
      <c r="Q6" s="5">
        <v>0</v>
      </c>
      <c r="R6" s="5">
        <v>0</v>
      </c>
    </row>
    <row r="7" spans="1:18" ht="20.25" customHeight="1">
      <c r="A7" s="2">
        <v>101</v>
      </c>
      <c r="B7" s="3" t="s">
        <v>4</v>
      </c>
      <c r="C7" s="40"/>
      <c r="D7" s="7" t="s">
        <v>20</v>
      </c>
      <c r="E7" s="25">
        <v>3</v>
      </c>
      <c r="F7" s="5">
        <f t="shared" si="0"/>
        <v>7</v>
      </c>
      <c r="G7" s="5">
        <f t="shared" si="1"/>
        <v>7</v>
      </c>
      <c r="H7" s="5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6">
        <v>4</v>
      </c>
      <c r="N7" s="5">
        <v>0</v>
      </c>
      <c r="O7" s="6">
        <v>2</v>
      </c>
      <c r="P7" s="5">
        <v>0</v>
      </c>
      <c r="Q7" s="6">
        <v>1</v>
      </c>
      <c r="R7" s="5">
        <v>0</v>
      </c>
    </row>
    <row r="8" spans="1:18" ht="20.25" customHeight="1">
      <c r="A8" s="2">
        <v>101</v>
      </c>
      <c r="B8" s="3" t="s">
        <v>4</v>
      </c>
      <c r="C8" s="40"/>
      <c r="D8" s="7" t="s">
        <v>21</v>
      </c>
      <c r="E8" s="25">
        <v>1</v>
      </c>
      <c r="F8" s="5">
        <f t="shared" si="0"/>
        <v>2</v>
      </c>
      <c r="G8" s="5">
        <f t="shared" si="1"/>
        <v>2</v>
      </c>
      <c r="H8" s="5">
        <f t="shared" si="1"/>
        <v>0</v>
      </c>
      <c r="I8" s="5">
        <v>0</v>
      </c>
      <c r="J8" s="5">
        <f>L8+N8+P8+R8+T8</f>
        <v>0</v>
      </c>
      <c r="K8" s="5">
        <v>0</v>
      </c>
      <c r="L8" s="5">
        <f>N8+P8+R8+T8+V8</f>
        <v>0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20.25" customHeight="1">
      <c r="A9" s="2">
        <v>101</v>
      </c>
      <c r="B9" s="3" t="s">
        <v>4</v>
      </c>
      <c r="C9" s="41"/>
      <c r="D9" s="7" t="s">
        <v>22</v>
      </c>
      <c r="E9" s="25">
        <v>1</v>
      </c>
      <c r="F9" s="5">
        <f t="shared" si="0"/>
        <v>8</v>
      </c>
      <c r="G9" s="5">
        <f t="shared" si="1"/>
        <v>8</v>
      </c>
      <c r="H9" s="5">
        <f t="shared" si="1"/>
        <v>0</v>
      </c>
      <c r="I9" s="5">
        <v>8</v>
      </c>
      <c r="J9" s="5">
        <v>0</v>
      </c>
      <c r="K9" s="5">
        <v>0</v>
      </c>
      <c r="L9" s="5">
        <f>N9+P9+R9+T9+V9</f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6.5">
      <c r="A10" s="26" t="s">
        <v>23</v>
      </c>
      <c r="B10" s="27"/>
      <c r="C10" s="27"/>
      <c r="D10" s="27"/>
      <c r="E10" s="8">
        <f>SUM(E4:E9)</f>
        <v>17</v>
      </c>
      <c r="F10" s="9">
        <f>SUM(F4:F9)</f>
        <v>108</v>
      </c>
      <c r="G10" s="9">
        <f>SUM(G4:G9)</f>
        <v>98</v>
      </c>
      <c r="H10" s="9">
        <f>SUM(H4:H9)</f>
        <v>10</v>
      </c>
      <c r="I10" s="9">
        <f>SUM(I4:I9)</f>
        <v>38</v>
      </c>
      <c r="J10" s="9">
        <f aca="true" t="shared" si="2" ref="J10:R10">SUM(J4:J9)</f>
        <v>4</v>
      </c>
      <c r="K10" s="9">
        <f t="shared" si="2"/>
        <v>29</v>
      </c>
      <c r="L10" s="9">
        <f t="shared" si="2"/>
        <v>3</v>
      </c>
      <c r="M10" s="9">
        <f t="shared" si="2"/>
        <v>20</v>
      </c>
      <c r="N10" s="9">
        <f t="shared" si="2"/>
        <v>2</v>
      </c>
      <c r="O10" s="9">
        <f t="shared" si="2"/>
        <v>6</v>
      </c>
      <c r="P10" s="9">
        <f t="shared" si="2"/>
        <v>1</v>
      </c>
      <c r="Q10" s="9">
        <f t="shared" si="2"/>
        <v>5</v>
      </c>
      <c r="R10" s="9">
        <f t="shared" si="2"/>
        <v>0</v>
      </c>
    </row>
    <row r="11" spans="1:18" ht="20.25" customHeight="1">
      <c r="A11" s="2">
        <v>101</v>
      </c>
      <c r="B11" s="3" t="s">
        <v>4</v>
      </c>
      <c r="C11" s="39" t="s">
        <v>24</v>
      </c>
      <c r="D11" s="7" t="s">
        <v>25</v>
      </c>
      <c r="E11" s="25">
        <v>5</v>
      </c>
      <c r="F11" s="5">
        <f aca="true" t="shared" si="3" ref="F11:F17">G11+H11</f>
        <v>20</v>
      </c>
      <c r="G11" s="5">
        <f aca="true" t="shared" si="4" ref="G11:H17">I11+K11+M11+O11+Q11</f>
        <v>20</v>
      </c>
      <c r="H11" s="5">
        <f t="shared" si="4"/>
        <v>0</v>
      </c>
      <c r="I11" s="6">
        <v>7</v>
      </c>
      <c r="J11" s="6">
        <v>0</v>
      </c>
      <c r="K11" s="5">
        <v>8</v>
      </c>
      <c r="L11" s="5">
        <v>0</v>
      </c>
      <c r="M11" s="5">
        <v>2</v>
      </c>
      <c r="N11" s="5">
        <v>0</v>
      </c>
      <c r="O11" s="5">
        <v>2</v>
      </c>
      <c r="P11" s="5">
        <v>0</v>
      </c>
      <c r="Q11" s="5">
        <v>1</v>
      </c>
      <c r="R11" s="5">
        <v>0</v>
      </c>
    </row>
    <row r="12" spans="1:18" ht="20.25" customHeight="1">
      <c r="A12" s="2">
        <v>101</v>
      </c>
      <c r="B12" s="3" t="s">
        <v>4</v>
      </c>
      <c r="C12" s="42"/>
      <c r="D12" s="7" t="s">
        <v>26</v>
      </c>
      <c r="E12" s="25">
        <v>5</v>
      </c>
      <c r="F12" s="5">
        <f>G12+H12</f>
        <v>22</v>
      </c>
      <c r="G12" s="5">
        <f>I12+K12+M12+O12+Q12</f>
        <v>19</v>
      </c>
      <c r="H12" s="5">
        <f>J12+L12+N12+P12+R12</f>
        <v>3</v>
      </c>
      <c r="I12" s="5">
        <v>9</v>
      </c>
      <c r="J12" s="5">
        <v>2</v>
      </c>
      <c r="K12" s="5">
        <v>5</v>
      </c>
      <c r="L12" s="5">
        <v>0</v>
      </c>
      <c r="M12" s="5">
        <v>1</v>
      </c>
      <c r="N12" s="5">
        <v>1</v>
      </c>
      <c r="O12" s="5">
        <v>2</v>
      </c>
      <c r="P12" s="5">
        <v>0</v>
      </c>
      <c r="Q12" s="5">
        <v>2</v>
      </c>
      <c r="R12" s="5">
        <v>0</v>
      </c>
    </row>
    <row r="13" spans="1:18" ht="20.25" customHeight="1">
      <c r="A13" s="2">
        <v>101</v>
      </c>
      <c r="B13" s="3" t="s">
        <v>4</v>
      </c>
      <c r="C13" s="42"/>
      <c r="D13" s="15" t="s">
        <v>27</v>
      </c>
      <c r="E13" s="25">
        <v>2</v>
      </c>
      <c r="F13" s="5">
        <f t="shared" si="3"/>
        <v>10</v>
      </c>
      <c r="G13" s="5">
        <f t="shared" si="4"/>
        <v>9</v>
      </c>
      <c r="H13" s="5">
        <f t="shared" si="4"/>
        <v>1</v>
      </c>
      <c r="I13" s="5">
        <v>0</v>
      </c>
      <c r="J13" s="5">
        <v>0</v>
      </c>
      <c r="K13" s="5">
        <v>7</v>
      </c>
      <c r="L13" s="5">
        <v>0</v>
      </c>
      <c r="M13" s="5">
        <v>2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</row>
    <row r="14" spans="1:18" ht="20.25" customHeight="1">
      <c r="A14" s="2">
        <v>101</v>
      </c>
      <c r="B14" s="3" t="s">
        <v>4</v>
      </c>
      <c r="C14" s="42"/>
      <c r="D14" s="15" t="s">
        <v>28</v>
      </c>
      <c r="E14" s="25">
        <v>2</v>
      </c>
      <c r="F14" s="5">
        <f t="shared" si="3"/>
        <v>4</v>
      </c>
      <c r="G14" s="5">
        <f t="shared" si="4"/>
        <v>4</v>
      </c>
      <c r="H14" s="5">
        <f t="shared" si="4"/>
        <v>0</v>
      </c>
      <c r="I14" s="5">
        <v>0</v>
      </c>
      <c r="J14" s="5">
        <v>0</v>
      </c>
      <c r="K14" s="5">
        <v>3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</row>
    <row r="15" spans="1:18" ht="20.25" customHeight="1">
      <c r="A15" s="2">
        <v>101</v>
      </c>
      <c r="B15" s="3" t="s">
        <v>4</v>
      </c>
      <c r="C15" s="42"/>
      <c r="D15" s="15" t="s">
        <v>29</v>
      </c>
      <c r="E15" s="25">
        <v>3</v>
      </c>
      <c r="F15" s="5">
        <f t="shared" si="3"/>
        <v>15</v>
      </c>
      <c r="G15" s="5">
        <f t="shared" si="4"/>
        <v>15</v>
      </c>
      <c r="H15" s="5">
        <f t="shared" si="4"/>
        <v>0</v>
      </c>
      <c r="I15" s="5">
        <v>0</v>
      </c>
      <c r="J15" s="5">
        <v>0</v>
      </c>
      <c r="K15" s="5">
        <v>12</v>
      </c>
      <c r="L15" s="5">
        <v>0</v>
      </c>
      <c r="M15" s="5">
        <v>2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</row>
    <row r="16" spans="1:18" ht="20.25" customHeight="1">
      <c r="A16" s="2">
        <v>101</v>
      </c>
      <c r="B16" s="3" t="s">
        <v>4</v>
      </c>
      <c r="C16" s="42"/>
      <c r="D16" s="15" t="s">
        <v>30</v>
      </c>
      <c r="E16" s="25">
        <v>4</v>
      </c>
      <c r="F16" s="5">
        <f t="shared" si="3"/>
        <v>30</v>
      </c>
      <c r="G16" s="5">
        <f t="shared" si="4"/>
        <v>29</v>
      </c>
      <c r="H16" s="5">
        <f t="shared" si="4"/>
        <v>1</v>
      </c>
      <c r="I16" s="5">
        <v>17</v>
      </c>
      <c r="J16" s="5">
        <v>0</v>
      </c>
      <c r="K16" s="5">
        <v>7</v>
      </c>
      <c r="L16" s="5">
        <v>1</v>
      </c>
      <c r="M16" s="5">
        <v>4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</row>
    <row r="17" spans="1:18" ht="20.25" customHeight="1">
      <c r="A17" s="2">
        <v>101</v>
      </c>
      <c r="B17" s="3" t="s">
        <v>4</v>
      </c>
      <c r="C17" s="43"/>
      <c r="D17" s="15" t="s">
        <v>31</v>
      </c>
      <c r="E17" s="25">
        <v>1</v>
      </c>
      <c r="F17" s="5">
        <f t="shared" si="3"/>
        <v>21</v>
      </c>
      <c r="G17" s="5">
        <f t="shared" si="4"/>
        <v>21</v>
      </c>
      <c r="H17" s="5">
        <f t="shared" si="4"/>
        <v>0</v>
      </c>
      <c r="I17" s="5">
        <v>0</v>
      </c>
      <c r="J17" s="5">
        <v>0</v>
      </c>
      <c r="K17" s="5">
        <v>21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ht="16.5">
      <c r="A18" s="26" t="s">
        <v>23</v>
      </c>
      <c r="B18" s="27"/>
      <c r="C18" s="27"/>
      <c r="D18" s="28"/>
      <c r="E18" s="8">
        <f>SUM(E11:E17)</f>
        <v>22</v>
      </c>
      <c r="F18" s="9">
        <f>SUM(F11:F17)</f>
        <v>122</v>
      </c>
      <c r="G18" s="9">
        <f>SUM(G11:G17)</f>
        <v>117</v>
      </c>
      <c r="H18" s="9">
        <f>SUM(H11:H17)</f>
        <v>5</v>
      </c>
      <c r="I18" s="9">
        <f>SUM(I11:I17)</f>
        <v>33</v>
      </c>
      <c r="J18" s="9">
        <f aca="true" t="shared" si="5" ref="J18:R18">SUM(J11:J17)</f>
        <v>2</v>
      </c>
      <c r="K18" s="9">
        <f t="shared" si="5"/>
        <v>63</v>
      </c>
      <c r="L18" s="9">
        <f t="shared" si="5"/>
        <v>1</v>
      </c>
      <c r="M18" s="9">
        <f t="shared" si="5"/>
        <v>11</v>
      </c>
      <c r="N18" s="9">
        <f t="shared" si="5"/>
        <v>2</v>
      </c>
      <c r="O18" s="9">
        <f t="shared" si="5"/>
        <v>7</v>
      </c>
      <c r="P18" s="9">
        <f t="shared" si="5"/>
        <v>0</v>
      </c>
      <c r="Q18" s="9">
        <f t="shared" si="5"/>
        <v>3</v>
      </c>
      <c r="R18" s="9">
        <f t="shared" si="5"/>
        <v>0</v>
      </c>
    </row>
    <row r="19" spans="1:18" ht="18.75" customHeight="1">
      <c r="A19" s="2">
        <v>101</v>
      </c>
      <c r="B19" s="3" t="s">
        <v>4</v>
      </c>
      <c r="C19" s="39" t="s">
        <v>32</v>
      </c>
      <c r="D19" s="7" t="s">
        <v>33</v>
      </c>
      <c r="E19" s="25">
        <v>2</v>
      </c>
      <c r="F19" s="5">
        <f>G19+H19</f>
        <v>30</v>
      </c>
      <c r="G19" s="5">
        <f aca="true" t="shared" si="6" ref="G19:H21">I19+K19+M19+O19+Q19</f>
        <v>19</v>
      </c>
      <c r="H19" s="5">
        <f t="shared" si="6"/>
        <v>11</v>
      </c>
      <c r="I19" s="6">
        <v>10</v>
      </c>
      <c r="J19" s="6">
        <v>7</v>
      </c>
      <c r="K19" s="5">
        <v>9</v>
      </c>
      <c r="L19" s="5">
        <v>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18.75" customHeight="1">
      <c r="A20" s="2">
        <v>101</v>
      </c>
      <c r="B20" s="3" t="s">
        <v>4</v>
      </c>
      <c r="C20" s="41"/>
      <c r="D20" s="15" t="s">
        <v>34</v>
      </c>
      <c r="E20" s="25">
        <v>4</v>
      </c>
      <c r="F20" s="5">
        <f>G20+H20</f>
        <v>46</v>
      </c>
      <c r="G20" s="5">
        <f t="shared" si="6"/>
        <v>23</v>
      </c>
      <c r="H20" s="5">
        <f t="shared" si="6"/>
        <v>23</v>
      </c>
      <c r="I20" s="6">
        <v>7</v>
      </c>
      <c r="J20" s="6">
        <v>13</v>
      </c>
      <c r="K20" s="5">
        <v>14</v>
      </c>
      <c r="L20" s="5">
        <v>10</v>
      </c>
      <c r="M20" s="5">
        <v>1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</row>
    <row r="21" spans="1:18" ht="34.5" customHeight="1">
      <c r="A21" s="2">
        <v>101</v>
      </c>
      <c r="B21" s="3" t="s">
        <v>4</v>
      </c>
      <c r="C21" s="4" t="s">
        <v>35</v>
      </c>
      <c r="D21" s="15" t="s">
        <v>36</v>
      </c>
      <c r="E21" s="25">
        <v>5</v>
      </c>
      <c r="F21" s="5">
        <f>G21+H21</f>
        <v>61</v>
      </c>
      <c r="G21" s="5">
        <f t="shared" si="6"/>
        <v>27</v>
      </c>
      <c r="H21" s="5">
        <f t="shared" si="6"/>
        <v>34</v>
      </c>
      <c r="I21" s="6">
        <v>9</v>
      </c>
      <c r="J21" s="6">
        <v>14</v>
      </c>
      <c r="K21" s="5">
        <v>11</v>
      </c>
      <c r="L21" s="5">
        <v>10</v>
      </c>
      <c r="M21" s="5">
        <v>4</v>
      </c>
      <c r="N21" s="5">
        <v>8</v>
      </c>
      <c r="O21" s="5">
        <v>2</v>
      </c>
      <c r="P21" s="5">
        <v>2</v>
      </c>
      <c r="Q21" s="5">
        <v>1</v>
      </c>
      <c r="R21" s="5">
        <v>0</v>
      </c>
    </row>
    <row r="22" spans="1:18" ht="16.5">
      <c r="A22" s="26" t="s">
        <v>23</v>
      </c>
      <c r="B22" s="27"/>
      <c r="C22" s="27"/>
      <c r="D22" s="28"/>
      <c r="E22" s="8">
        <f>SUM(E19:E21)</f>
        <v>11</v>
      </c>
      <c r="F22" s="9">
        <f>SUM(F19:F21)</f>
        <v>137</v>
      </c>
      <c r="G22" s="9">
        <f aca="true" t="shared" si="7" ref="G22:R22">SUM(G19:G21)</f>
        <v>69</v>
      </c>
      <c r="H22" s="9">
        <f t="shared" si="7"/>
        <v>68</v>
      </c>
      <c r="I22" s="9">
        <f t="shared" si="7"/>
        <v>26</v>
      </c>
      <c r="J22" s="9">
        <f t="shared" si="7"/>
        <v>34</v>
      </c>
      <c r="K22" s="9">
        <f t="shared" si="7"/>
        <v>34</v>
      </c>
      <c r="L22" s="9">
        <f t="shared" si="7"/>
        <v>24</v>
      </c>
      <c r="M22" s="9">
        <f t="shared" si="7"/>
        <v>5</v>
      </c>
      <c r="N22" s="9">
        <f t="shared" si="7"/>
        <v>8</v>
      </c>
      <c r="O22" s="9">
        <f t="shared" si="7"/>
        <v>3</v>
      </c>
      <c r="P22" s="9">
        <f t="shared" si="7"/>
        <v>2</v>
      </c>
      <c r="Q22" s="9">
        <f t="shared" si="7"/>
        <v>1</v>
      </c>
      <c r="R22" s="9">
        <f t="shared" si="7"/>
        <v>0</v>
      </c>
    </row>
    <row r="23" spans="1:18" ht="33" customHeight="1">
      <c r="A23" s="2">
        <v>101</v>
      </c>
      <c r="B23" s="3" t="s">
        <v>4</v>
      </c>
      <c r="C23" s="4" t="s">
        <v>37</v>
      </c>
      <c r="D23" s="14" t="s">
        <v>38</v>
      </c>
      <c r="E23" s="25">
        <v>4</v>
      </c>
      <c r="F23" s="5">
        <f>G23+H23</f>
        <v>23</v>
      </c>
      <c r="G23" s="5">
        <f>I23+K23+M23+O23+Q23</f>
        <v>13</v>
      </c>
      <c r="H23" s="5">
        <f>J23+L23+N23+P23+R23</f>
        <v>10</v>
      </c>
      <c r="I23" s="6">
        <v>5</v>
      </c>
      <c r="J23" s="6">
        <v>3</v>
      </c>
      <c r="K23" s="5">
        <v>6</v>
      </c>
      <c r="L23" s="5">
        <v>4</v>
      </c>
      <c r="M23" s="5">
        <v>1</v>
      </c>
      <c r="N23" s="5">
        <v>3</v>
      </c>
      <c r="O23" s="5">
        <v>1</v>
      </c>
      <c r="P23" s="5">
        <v>0</v>
      </c>
      <c r="Q23" s="5">
        <v>0</v>
      </c>
      <c r="R23" s="5">
        <v>0</v>
      </c>
    </row>
    <row r="24" spans="1:18" ht="17.25" thickBot="1">
      <c r="A24" s="26" t="s">
        <v>23</v>
      </c>
      <c r="B24" s="27"/>
      <c r="C24" s="27"/>
      <c r="D24" s="28"/>
      <c r="E24" s="8">
        <f>SUM(E23)</f>
        <v>4</v>
      </c>
      <c r="F24" s="10">
        <f>SUM(F23)</f>
        <v>23</v>
      </c>
      <c r="G24" s="10">
        <f aca="true" t="shared" si="8" ref="G24:R24">SUM(G23)</f>
        <v>13</v>
      </c>
      <c r="H24" s="10">
        <f t="shared" si="8"/>
        <v>10</v>
      </c>
      <c r="I24" s="10">
        <f t="shared" si="8"/>
        <v>5</v>
      </c>
      <c r="J24" s="10">
        <f t="shared" si="8"/>
        <v>3</v>
      </c>
      <c r="K24" s="10">
        <f t="shared" si="8"/>
        <v>6</v>
      </c>
      <c r="L24" s="10">
        <f t="shared" si="8"/>
        <v>4</v>
      </c>
      <c r="M24" s="10">
        <f t="shared" si="8"/>
        <v>1</v>
      </c>
      <c r="N24" s="10">
        <f t="shared" si="8"/>
        <v>3</v>
      </c>
      <c r="O24" s="10">
        <f t="shared" si="8"/>
        <v>1</v>
      </c>
      <c r="P24" s="10">
        <f t="shared" si="8"/>
        <v>0</v>
      </c>
      <c r="Q24" s="10">
        <f t="shared" si="8"/>
        <v>0</v>
      </c>
      <c r="R24" s="10">
        <f t="shared" si="8"/>
        <v>0</v>
      </c>
    </row>
    <row r="25" spans="1:18" ht="21" thickBot="1" thickTop="1">
      <c r="A25" s="29" t="s">
        <v>39</v>
      </c>
      <c r="B25" s="30"/>
      <c r="C25" s="30"/>
      <c r="D25" s="31"/>
      <c r="E25" s="11">
        <f aca="true" t="shared" si="9" ref="E25:R25">E10+E18+E22+E24</f>
        <v>54</v>
      </c>
      <c r="F25" s="12">
        <f t="shared" si="9"/>
        <v>390</v>
      </c>
      <c r="G25" s="12">
        <f t="shared" si="9"/>
        <v>297</v>
      </c>
      <c r="H25" s="12">
        <f t="shared" si="9"/>
        <v>93</v>
      </c>
      <c r="I25" s="17">
        <f t="shared" si="9"/>
        <v>102</v>
      </c>
      <c r="J25" s="16">
        <f t="shared" si="9"/>
        <v>43</v>
      </c>
      <c r="K25" s="16">
        <f t="shared" si="9"/>
        <v>132</v>
      </c>
      <c r="L25" s="16">
        <f t="shared" si="9"/>
        <v>32</v>
      </c>
      <c r="M25" s="16">
        <f t="shared" si="9"/>
        <v>37</v>
      </c>
      <c r="N25" s="16">
        <f t="shared" si="9"/>
        <v>15</v>
      </c>
      <c r="O25" s="16">
        <f t="shared" si="9"/>
        <v>17</v>
      </c>
      <c r="P25" s="16">
        <f t="shared" si="9"/>
        <v>3</v>
      </c>
      <c r="Q25" s="16">
        <f t="shared" si="9"/>
        <v>9</v>
      </c>
      <c r="R25" s="16">
        <f t="shared" si="9"/>
        <v>0</v>
      </c>
    </row>
    <row r="26" spans="3:18" ht="21" thickBot="1" thickTop="1">
      <c r="C26" s="22">
        <v>1020325</v>
      </c>
      <c r="D26" s="13"/>
      <c r="I26" s="32">
        <f>I25+J25</f>
        <v>145</v>
      </c>
      <c r="J26" s="33"/>
      <c r="K26" s="34">
        <f>K25+L25</f>
        <v>164</v>
      </c>
      <c r="L26" s="35"/>
      <c r="M26" s="44">
        <f>M25+N25</f>
        <v>52</v>
      </c>
      <c r="N26" s="45"/>
      <c r="O26" s="44">
        <f>O25+P25</f>
        <v>20</v>
      </c>
      <c r="P26" s="45"/>
      <c r="Q26" s="44">
        <f>Q25+R25</f>
        <v>9</v>
      </c>
      <c r="R26" s="45"/>
    </row>
    <row r="27" spans="4:13" ht="20.25" thickTop="1">
      <c r="D27" s="21"/>
      <c r="M27" s="1"/>
    </row>
    <row r="28" ht="16.5">
      <c r="M28" s="1"/>
    </row>
    <row r="29" ht="16.5">
      <c r="M29" s="1"/>
    </row>
  </sheetData>
  <sheetProtection/>
  <mergeCells count="24">
    <mergeCell ref="M26:N26"/>
    <mergeCell ref="O26:P26"/>
    <mergeCell ref="Q26:R26"/>
    <mergeCell ref="A24:D24"/>
    <mergeCell ref="A25:D25"/>
    <mergeCell ref="A22:D22"/>
    <mergeCell ref="A10:D10"/>
    <mergeCell ref="C11:C17"/>
    <mergeCell ref="C19:C20"/>
    <mergeCell ref="A18:D18"/>
    <mergeCell ref="I26:J26"/>
    <mergeCell ref="K26:L26"/>
    <mergeCell ref="I2:J2"/>
    <mergeCell ref="K2:L2"/>
    <mergeCell ref="M2:N2"/>
    <mergeCell ref="O2:P2"/>
    <mergeCell ref="Q2:R2"/>
    <mergeCell ref="C4:C9"/>
    <mergeCell ref="G1:H1"/>
    <mergeCell ref="I1:J1"/>
    <mergeCell ref="K1:L1"/>
    <mergeCell ref="M1:N1"/>
    <mergeCell ref="O1:P1"/>
    <mergeCell ref="Q1:R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2013-03-26T02:16:31Z</cp:lastPrinted>
  <dcterms:created xsi:type="dcterms:W3CDTF">2012-10-24T01:45:20Z</dcterms:created>
  <dcterms:modified xsi:type="dcterms:W3CDTF">2013-04-15T08:29:14Z</dcterms:modified>
  <cp:category/>
  <cp:version/>
  <cp:contentType/>
  <cp:contentStatus/>
</cp:coreProperties>
</file>